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8" activeTab="10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支出明细表" sheetId="6" r:id="rId6"/>
    <sheet name="2-4一般公共预算基本支出明细表" sheetId="12" r:id="rId7"/>
    <sheet name="2-5一般公共预算项目支出情况表" sheetId="7" r:id="rId8"/>
    <sheet name="2-6一般公共预算“三公”经费支出情况表" sheetId="8" r:id="rId9"/>
    <sheet name="2-7政府性基金预算支出情况表" sheetId="9" r:id="rId10"/>
    <sheet name="2-8机关运行经费情况表" sheetId="10" r:id="rId11"/>
    <sheet name="2-9政府采购表" sheetId="11" r:id="rId12"/>
    <sheet name="2-10国有资本经营收支表" sheetId="13" r:id="rId13"/>
  </sheets>
  <calcPr calcId="144525"/>
</workbook>
</file>

<file path=xl/sharedStrings.xml><?xml version="1.0" encoding="utf-8"?>
<sst xmlns="http://schemas.openxmlformats.org/spreadsheetml/2006/main" count="437">
  <si>
    <t>部门收支总体情况表</t>
  </si>
  <si>
    <t>部门名称：</t>
  </si>
  <si>
    <t>单位：万元</t>
  </si>
  <si>
    <t>收  入</t>
  </si>
  <si>
    <t>支 出</t>
  </si>
  <si>
    <t>项目</t>
  </si>
  <si>
    <t>2017年预算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</si>
  <si>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</si>
  <si>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</si>
  <si>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</si>
  <si>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</si>
  <si>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</si>
  <si>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</si>
  <si>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</si>
  <si>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</si>
  <si>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</si>
  <si>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</si>
  <si>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</si>
  <si>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</si>
  <si>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</si>
  <si>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</si>
  <si>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</si>
  <si>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</si>
  <si>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</si>
  <si>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</si>
  <si>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</si>
  <si>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</si>
  <si>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</si>
  <si>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</si>
  <si>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</si>
  <si>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</si>
  <si>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</si>
  <si>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</si>
  <si>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</si>
  <si>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</si>
  <si>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</si>
  <si>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</si>
  <si>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</si>
  <si>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</si>
  <si>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</si>
  <si>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</si>
  <si>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</si>
  <si>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</si>
  <si>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</si>
  <si>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</si>
  <si>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</si>
  <si>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</si>
  <si>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</si>
  <si>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</si>
  <si>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</si>
  <si>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</si>
  <si>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</si>
  <si>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</si>
  <si>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</si>
  <si>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</si>
  <si>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</si>
  <si>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</si>
  <si>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</si>
  <si>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</si>
  <si>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</si>
  <si>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</si>
  <si>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</si>
  <si>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</si>
  <si>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</si>
  <si>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</si>
  <si>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</si>
  <si>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</si>
  <si>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</si>
  <si>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</si>
  <si>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行政运行</t>
  </si>
  <si>
    <t>其他法院支出</t>
  </si>
  <si>
    <t>部门财政拨款收支总体情况表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</si>
  <si>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</si>
  <si>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</si>
  <si>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</si>
  <si>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</si>
  <si>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</si>
  <si>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</si>
  <si>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</si>
  <si>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</si>
  <si>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</si>
  <si>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</si>
  <si>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</si>
  <si>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</si>
  <si>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</si>
  <si>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</si>
  <si>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</si>
  <si>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</si>
  <si>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</si>
  <si>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</si>
  <si>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</si>
  <si>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</si>
  <si>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</si>
  <si>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</si>
  <si>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</si>
  <si>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</si>
  <si>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</si>
  <si>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</si>
  <si>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</si>
  <si>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</si>
  <si>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功能科目编码</t>
  </si>
  <si>
    <t>功能科目名称</t>
  </si>
  <si>
    <t>5</t>
  </si>
  <si>
    <t>99</t>
  </si>
  <si>
    <t>一般公共预算支出明细表</t>
  </si>
  <si>
    <t>单位：新乡市凤泉区人民法院</t>
  </si>
  <si>
    <t xml:space="preserve">单位：万元 </t>
  </si>
  <si>
    <t>支出功能分类</t>
  </si>
  <si>
    <t>政府预算经济分类</t>
  </si>
  <si>
    <t>部门预算经济分类</t>
  </si>
  <si>
    <t>科 目 名 称</t>
  </si>
  <si>
    <t>总   计</t>
  </si>
  <si>
    <t>行 政 单 位 合 计</t>
  </si>
  <si>
    <t>机关工资福利支出</t>
  </si>
  <si>
    <t>301</t>
  </si>
  <si>
    <t>01</t>
  </si>
  <si>
    <t xml:space="preserve"> 工资奖金津补贴</t>
  </si>
  <si>
    <t xml:space="preserve"> 基本工资
</t>
  </si>
  <si>
    <t>02</t>
  </si>
  <si>
    <t xml:space="preserve"> 津贴补贴
</t>
  </si>
  <si>
    <t>03</t>
  </si>
  <si>
    <t xml:space="preserve"> 奖金
</t>
  </si>
  <si>
    <t xml:space="preserve"> 社会保障缴费</t>
  </si>
  <si>
    <t>08</t>
  </si>
  <si>
    <t xml:space="preserve"> 机关事业单位基本养老保险缴费</t>
  </si>
  <si>
    <t>09</t>
  </si>
  <si>
    <t xml:space="preserve"> 职业年金缴费</t>
  </si>
  <si>
    <t>10</t>
  </si>
  <si>
    <t xml:space="preserve"> 城镇职工基本医疗保险缴费</t>
  </si>
  <si>
    <t>11</t>
  </si>
  <si>
    <t xml:space="preserve"> 公务员医疗补助缴费</t>
  </si>
  <si>
    <t>12</t>
  </si>
  <si>
    <t xml:space="preserve"> 其他社会保障缴费</t>
  </si>
  <si>
    <t xml:space="preserve"> 住房公积金</t>
  </si>
  <si>
    <t>13</t>
  </si>
  <si>
    <t xml:space="preserve"> 其他工资福利支出</t>
  </si>
  <si>
    <t>06</t>
  </si>
  <si>
    <t xml:space="preserve"> 伙食补助费
</t>
  </si>
  <si>
    <t>14</t>
  </si>
  <si>
    <t xml:space="preserve"> 医疗费</t>
  </si>
  <si>
    <t xml:space="preserve"> 其他工资福利支出
</t>
  </si>
  <si>
    <t>机关商品和服务支出</t>
  </si>
  <si>
    <t xml:space="preserve"> 办公经费</t>
  </si>
  <si>
    <t xml:space="preserve"> 办公费
</t>
  </si>
  <si>
    <t xml:space="preserve"> 印刷费
</t>
  </si>
  <si>
    <t>04</t>
  </si>
  <si>
    <t xml:space="preserve"> 手续费
</t>
  </si>
  <si>
    <t>05</t>
  </si>
  <si>
    <t xml:space="preserve"> 水费
</t>
  </si>
  <si>
    <t xml:space="preserve"> 电费
</t>
  </si>
  <si>
    <t>07</t>
  </si>
  <si>
    <t xml:space="preserve"> 邮电费
</t>
  </si>
  <si>
    <t xml:space="preserve"> 取暖费
</t>
  </si>
  <si>
    <t xml:space="preserve"> 物业管理费
</t>
  </si>
  <si>
    <t xml:space="preserve"> 差旅费
</t>
  </si>
  <si>
    <t xml:space="preserve"> 租赁费
</t>
  </si>
  <si>
    <t>28</t>
  </si>
  <si>
    <t xml:space="preserve"> 工会经费
</t>
  </si>
  <si>
    <t>29</t>
  </si>
  <si>
    <t xml:space="preserve"> 福利费
</t>
  </si>
  <si>
    <t>39</t>
  </si>
  <si>
    <t xml:space="preserve"> 其他交通费用
</t>
  </si>
  <si>
    <t>40</t>
  </si>
  <si>
    <t xml:space="preserve"> 税金及附加费用
</t>
  </si>
  <si>
    <t xml:space="preserve"> 会议费</t>
  </si>
  <si>
    <t>15</t>
  </si>
  <si>
    <t xml:space="preserve"> 培训费</t>
  </si>
  <si>
    <t>16</t>
  </si>
  <si>
    <t xml:space="preserve"> 专用材料购置费</t>
  </si>
  <si>
    <t>18</t>
  </si>
  <si>
    <t xml:space="preserve"> 专用材料费
</t>
  </si>
  <si>
    <t>24</t>
  </si>
  <si>
    <t xml:space="preserve"> 被装购置费
</t>
  </si>
  <si>
    <t>25</t>
  </si>
  <si>
    <t xml:space="preserve"> 专用燃料费
</t>
  </si>
  <si>
    <t xml:space="preserve"> 委托业务费</t>
  </si>
  <si>
    <t xml:space="preserve"> 咨询费</t>
  </si>
  <si>
    <t>26</t>
  </si>
  <si>
    <t xml:space="preserve"> 劳务费</t>
  </si>
  <si>
    <t>27</t>
  </si>
  <si>
    <t xml:space="preserve"> 公务接待费</t>
  </si>
  <si>
    <t>17</t>
  </si>
  <si>
    <t xml:space="preserve"> 因公出国（境）费用</t>
  </si>
  <si>
    <t xml:space="preserve"> 公务用车运行维护费</t>
  </si>
  <si>
    <t>31</t>
  </si>
  <si>
    <t xml:space="preserve"> 维修(护)费</t>
  </si>
  <si>
    <t xml:space="preserve"> 其他商品和服务支出</t>
  </si>
  <si>
    <t>机关资本性支出（一）</t>
  </si>
  <si>
    <t xml:space="preserve">资本性支出  </t>
  </si>
  <si>
    <t xml:space="preserve"> 房屋建筑物购建</t>
  </si>
  <si>
    <t xml:space="preserve"> 基础设施建设</t>
  </si>
  <si>
    <t xml:space="preserve"> 公务用车购置</t>
  </si>
  <si>
    <t xml:space="preserve"> 土地征迁补偿和安置支出</t>
  </si>
  <si>
    <t xml:space="preserve"> 土地补偿</t>
  </si>
  <si>
    <t xml:space="preserve"> 安置补助</t>
  </si>
  <si>
    <t xml:space="preserve"> 地上附着物和青苗补偿</t>
  </si>
  <si>
    <t xml:space="preserve"> 拆迁补偿</t>
  </si>
  <si>
    <t xml:space="preserve"> 设备购置</t>
  </si>
  <si>
    <t xml:space="preserve"> 办公设备购置</t>
  </si>
  <si>
    <t xml:space="preserve"> 专用设备购置</t>
  </si>
  <si>
    <t xml:space="preserve"> 信息网络及软件购置更新</t>
  </si>
  <si>
    <t xml:space="preserve"> 大型修缮</t>
  </si>
  <si>
    <t xml:space="preserve"> 其他资本性支出</t>
  </si>
  <si>
    <t xml:space="preserve"> 物资储备</t>
  </si>
  <si>
    <t>19</t>
  </si>
  <si>
    <t xml:space="preserve"> 其他交通工具购置</t>
  </si>
  <si>
    <t xml:space="preserve"> 文物和陈列品购置</t>
  </si>
  <si>
    <t xml:space="preserve"> 无形资产购置</t>
  </si>
  <si>
    <t>机关资本性支出（二）</t>
  </si>
  <si>
    <t>资本性支出（基本建设）</t>
  </si>
  <si>
    <t xml:space="preserve"> 其他基本建设支出</t>
  </si>
  <si>
    <t>事 业 单 位 合 计</t>
  </si>
  <si>
    <t>对事业单位经常性补助</t>
  </si>
  <si>
    <t xml:space="preserve"> 工资福利支出</t>
  </si>
  <si>
    <t xml:space="preserve"> 商品和服务支出</t>
  </si>
  <si>
    <t xml:space="preserve"> 其他对事业单位补助</t>
  </si>
  <si>
    <t>对事业单位资本性补助</t>
  </si>
  <si>
    <t xml:space="preserve"> 资本性支出（一）</t>
  </si>
  <si>
    <t>资本性支出</t>
  </si>
  <si>
    <t xml:space="preserve"> 资本性支出（二）</t>
  </si>
  <si>
    <t>对企业补助</t>
  </si>
  <si>
    <t xml:space="preserve"> 费用补贴</t>
  </si>
  <si>
    <t xml:space="preserve"> 利息补贴</t>
  </si>
  <si>
    <t xml:space="preserve"> 其他对企业补助</t>
  </si>
  <si>
    <t>对企业资本性支出</t>
  </si>
  <si>
    <t xml:space="preserve"> 对企业资本性支出（一）</t>
  </si>
  <si>
    <t xml:space="preserve"> 资本金注入</t>
  </si>
  <si>
    <t xml:space="preserve"> 政府投资基金股权投资</t>
  </si>
  <si>
    <t xml:space="preserve"> 对企业资本性支出（二）</t>
  </si>
  <si>
    <t>对企业补助（基本建设）</t>
  </si>
  <si>
    <t xml:space="preserve"> 社会福利和救助</t>
  </si>
  <si>
    <t xml:space="preserve"> 抚恤金</t>
  </si>
  <si>
    <t xml:space="preserve"> 生活补助</t>
  </si>
  <si>
    <t xml:space="preserve"> 救济金</t>
  </si>
  <si>
    <t xml:space="preserve"> 医疗费补助</t>
  </si>
  <si>
    <t xml:space="preserve"> 奖励金</t>
  </si>
  <si>
    <t xml:space="preserve"> 助学金</t>
  </si>
  <si>
    <t xml:space="preserve"> 个人农业生产补贴</t>
  </si>
  <si>
    <t xml:space="preserve"> 离退休费</t>
  </si>
  <si>
    <t xml:space="preserve"> 离休费</t>
  </si>
  <si>
    <t xml:space="preserve"> 退休费</t>
  </si>
  <si>
    <t xml:space="preserve"> 退职（役）费</t>
  </si>
  <si>
    <t xml:space="preserve"> 其他对个人和家庭的补助</t>
  </si>
  <si>
    <t>对社会保障基金补助</t>
  </si>
  <si>
    <t xml:space="preserve"> 对社会保险基金补助</t>
  </si>
  <si>
    <t xml:space="preserve"> 补充全国社会保障基金</t>
  </si>
  <si>
    <t>备注：本表数据来源，由预算科将各单位预算数下达到业务科室，业务科室根据预算科下达预算数批复到单位，单位根据业务科室批复预算数填报此表。人员经费按行政事业分开填，公用经费和专项经费按单位性质填列，蓝色区域为必填区域。</t>
  </si>
  <si>
    <t>一般公共预算基本支出情况表</t>
  </si>
  <si>
    <t>单位名称：凤泉区妇联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</si>
  <si>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</si>
  <si>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</si>
  <si>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</si>
  <si>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</si>
  <si>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</si>
  <si>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</si>
  <si>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津贴补贴</t>
  </si>
  <si>
    <t xml:space="preserve">         退休费</t>
  </si>
  <si>
    <t>奖金</t>
  </si>
  <si>
    <t xml:space="preserve">         退职（役）费</t>
  </si>
  <si>
    <t>其他社会保障缴费</t>
  </si>
  <si>
    <t xml:space="preserve">         抚恤金</t>
  </si>
  <si>
    <t>伙食补助费</t>
  </si>
  <si>
    <t xml:space="preserve">         生活补助</t>
  </si>
  <si>
    <t>绩效工资</t>
  </si>
  <si>
    <t xml:space="preserve">         救济费</t>
  </si>
  <si>
    <t>机关事业单位基本养老保险缴费</t>
  </si>
  <si>
    <t xml:space="preserve">         医疗费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</si>
  <si>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</si>
  <si>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</si>
  <si>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</si>
  <si>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</si>
  <si>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</si>
  <si>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</si>
  <si>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</si>
  <si>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</si>
  <si>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</si>
  <si>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</si>
  <si>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</si>
  <si>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</si>
  <si>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</si>
  <si>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</si>
  <si>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</si>
  <si>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</si>
  <si>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</si>
  <si>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</si>
  <si>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</si>
  <si>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</si>
  <si>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</si>
  <si>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</si>
  <si>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</si>
  <si>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</si>
  <si>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</si>
  <si>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</si>
  <si>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</si>
  <si>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</si>
  <si>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</si>
  <si>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</si>
  <si>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</si>
  <si>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</si>
  <si>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</si>
  <si>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</si>
  <si>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</si>
  <si>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</si>
  <si>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</si>
  <si>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</si>
  <si>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</si>
  <si>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</si>
  <si>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</si>
  <si>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</si>
  <si>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</si>
  <si>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</si>
  <si>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</si>
  <si>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</si>
  <si>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</si>
  <si>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</si>
  <si>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</si>
  <si>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</si>
  <si>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</si>
  <si>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</si>
  <si>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</si>
  <si>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</si>
  <si>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</si>
  <si>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</si>
  <si>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</si>
  <si>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项目名称</t>
  </si>
  <si>
    <t>项目内容</t>
  </si>
  <si>
    <t>项目绩效目标</t>
  </si>
  <si>
    <t>政法转移支付资金</t>
  </si>
  <si>
    <t>办案业务费、办案装备费</t>
  </si>
  <si>
    <t>一般公共预算“三公”经费支出情况表</t>
  </si>
  <si>
    <t>单位编码</t>
  </si>
  <si>
    <t>单位名称</t>
  </si>
  <si>
    <t>2018年预算数</t>
  </si>
  <si>
    <t>公务用车购置及运行费</t>
  </si>
  <si>
    <t>公务车购置</t>
  </si>
  <si>
    <t>新乡市凤泉区人民法院</t>
  </si>
  <si>
    <t>备注：本表由单位比照2017年实际支出数填列，原则为比2017年只减不增，同时各项预算数控制在2018年公用经费预算批复数范围内。</t>
  </si>
  <si>
    <t>政府性基金预算支出情况表</t>
  </si>
  <si>
    <t>功能科目</t>
  </si>
  <si>
    <t>机关运行经费情况表</t>
  </si>
  <si>
    <t>财政拨款（含上年结余）</t>
  </si>
  <si>
    <t>办公设备购置</t>
  </si>
  <si>
    <t>机关运行经费总计</t>
  </si>
  <si>
    <t>凤泉区2018年政府采购及新增资产配置计划表</t>
  </si>
  <si>
    <t>预算项目名称</t>
  </si>
  <si>
    <t>采购项目明细</t>
  </si>
  <si>
    <t>拟采购方式</t>
  </si>
  <si>
    <t>采购项目类别</t>
  </si>
  <si>
    <t>是否属资产购置项目</t>
  </si>
  <si>
    <t>业务装备费</t>
  </si>
  <si>
    <t>2018年度国有资本经营收支预算表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</si>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</sst>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#,##0.0_ "/>
    <numFmt numFmtId="177" formatCode="0_ "/>
  </numFmts>
  <fonts count="5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</font>
    <font>
      <sz val="9"/>
      <color indexed="8"/>
      <name val="新宋体"/>
      <charset val="134"/>
    </font>
    <font>
      <sz val="10"/>
      <color indexed="8"/>
      <name val="新宋体"/>
      <charset val="134"/>
    </font>
    <font>
      <sz val="10"/>
      <color indexed="8"/>
      <name val="微软雅黑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黑体"/>
      <charset val="134"/>
    </font>
    <font>
      <sz val="16"/>
      <color indexed="8"/>
      <name val="黑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b/>
      <sz val="12"/>
      <color indexed="10"/>
      <name val="微软雅黑"/>
      <charset val="134"/>
    </font>
    <font>
      <sz val="18"/>
      <color indexed="8"/>
      <name val="宋体"/>
      <charset val="134"/>
    </font>
    <font>
      <sz val="10"/>
      <color indexed="8"/>
      <name val="宋体"/>
      <charset val="134"/>
    </font>
    <font>
      <sz val="8"/>
      <color indexed="8"/>
      <name val="宋体"/>
      <charset val="134"/>
    </font>
    <font>
      <sz val="11"/>
      <name val="宋体"/>
      <charset val="134"/>
      <scheme val="minor"/>
    </font>
    <font>
      <b/>
      <sz val="24"/>
      <color indexed="8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b/>
      <sz val="18"/>
      <color indexed="8"/>
      <name val="楷体_GB2312"/>
      <charset val="134"/>
    </font>
    <font>
      <b/>
      <sz val="14"/>
      <color indexed="8"/>
      <name val="宋体"/>
      <charset val="134"/>
    </font>
    <font>
      <b/>
      <sz val="22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b/>
      <sz val="14"/>
      <name val="宋体"/>
      <charset val="134"/>
    </font>
    <font>
      <b/>
      <sz val="18"/>
      <color indexed="10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51" fillId="30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2" borderId="31" applyNumberFormat="0" applyFont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0" borderId="29" applyNumberFormat="0" applyFill="0" applyAlignment="0" applyProtection="0">
      <alignment vertical="center"/>
    </xf>
    <xf numFmtId="0" fontId="38" fillId="0" borderId="29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1" fillId="0" borderId="33" applyNumberFormat="0" applyFill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1" borderId="30" applyNumberFormat="0" applyAlignment="0" applyProtection="0">
      <alignment vertical="center"/>
    </xf>
    <xf numFmtId="0" fontId="54" fillId="21" borderId="34" applyNumberFormat="0" applyAlignment="0" applyProtection="0">
      <alignment vertical="center"/>
    </xf>
    <xf numFmtId="0" fontId="37" fillId="13" borderId="28" applyNumberFormat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3" fillId="0" borderId="35" applyNumberFormat="0" applyFill="0" applyAlignment="0" applyProtection="0">
      <alignment vertical="center"/>
    </xf>
    <xf numFmtId="0" fontId="47" fillId="0" borderId="32" applyNumberFormat="0" applyFill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</cellStyleXfs>
  <cellXfs count="244">
    <xf numFmtId="0" fontId="0" fillId="0" borderId="0" xfId="0">
      <alignment vertical="center"/>
    </xf>
    <xf numFmtId="0" fontId="1" fillId="2" borderId="0" xfId="0" applyNumberFormat="1" applyFont="1" applyFill="1" applyAlignment="1" applyProtection="1">
      <alignment horizontal="center" vertical="center"/>
    </xf>
    <xf numFmtId="0" fontId="2" fillId="2" borderId="0" xfId="0" applyNumberFormat="1" applyFont="1" applyFill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horizontal="center" vertical="center"/>
    </xf>
    <xf numFmtId="0" fontId="3" fillId="3" borderId="2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vertical="center"/>
    </xf>
    <xf numFmtId="3" fontId="2" fillId="4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horizontal="left" vertical="center"/>
    </xf>
    <xf numFmtId="3" fontId="3" fillId="3" borderId="1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lef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left" vertical="center"/>
    </xf>
    <xf numFmtId="3" fontId="2" fillId="3" borderId="1" xfId="0" applyNumberFormat="1" applyFont="1" applyFill="1" applyBorder="1" applyAlignment="1" applyProtection="1">
      <alignment horizontal="left" vertical="center"/>
    </xf>
    <xf numFmtId="3" fontId="2" fillId="5" borderId="1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3" fontId="2" fillId="3" borderId="1" xfId="0" applyNumberFormat="1" applyFont="1" applyFill="1" applyBorder="1" applyAlignment="1" applyProtection="1">
      <alignment vertical="center"/>
    </xf>
    <xf numFmtId="0" fontId="0" fillId="3" borderId="1" xfId="0" applyNumberFormat="1" applyFont="1" applyFill="1" applyBorder="1" applyAlignment="1" applyProtection="1">
      <alignment vertical="center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left" vertical="center" wrapText="1"/>
    </xf>
    <xf numFmtId="0" fontId="10" fillId="2" borderId="9" xfId="0" applyFont="1" applyFill="1" applyBorder="1" applyAlignment="1">
      <alignment horizontal="left" vertical="center" wrapText="1"/>
    </xf>
    <xf numFmtId="4" fontId="10" fillId="2" borderId="9" xfId="0" applyNumberFormat="1" applyFont="1" applyFill="1" applyBorder="1" applyAlignment="1">
      <alignment horizontal="right" vertical="center" wrapText="1"/>
    </xf>
    <xf numFmtId="0" fontId="5" fillId="0" borderId="1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 indent="2"/>
    </xf>
    <xf numFmtId="0" fontId="0" fillId="0" borderId="1" xfId="0" applyFill="1" applyBorder="1" applyAlignment="1">
      <alignment vertical="center"/>
    </xf>
    <xf numFmtId="2" fontId="12" fillId="0" borderId="9" xfId="0" applyNumberFormat="1" applyFont="1" applyFill="1" applyBorder="1" applyAlignment="1">
      <alignment horizontal="right" vertical="center" wrapText="1"/>
    </xf>
    <xf numFmtId="0" fontId="8" fillId="0" borderId="9" xfId="0" applyFont="1" applyBorder="1" applyAlignment="1">
      <alignment horizontal="left" vertical="center" wrapText="1"/>
    </xf>
    <xf numFmtId="2" fontId="12" fillId="0" borderId="14" xfId="0" applyNumberFormat="1" applyFont="1" applyFill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right" vertical="center" wrapText="1"/>
    </xf>
    <xf numFmtId="49" fontId="10" fillId="2" borderId="9" xfId="0" applyNumberFormat="1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righ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" fontId="18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4" fontId="17" fillId="0" borderId="9" xfId="0" applyNumberFormat="1" applyFont="1" applyBorder="1" applyAlignment="1">
      <alignment horizontal="right" vertical="center" wrapText="1"/>
    </xf>
    <xf numFmtId="4" fontId="17" fillId="0" borderId="9" xfId="0" applyNumberFormat="1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center" vertical="center" wrapText="1"/>
    </xf>
    <xf numFmtId="2" fontId="12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49" fontId="21" fillId="0" borderId="9" xfId="0" applyNumberFormat="1" applyFont="1" applyBorder="1" applyAlignment="1">
      <alignment horizontal="center" vertical="center" wrapText="1"/>
    </xf>
    <xf numFmtId="49" fontId="14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left" vertical="center" wrapText="1"/>
    </xf>
    <xf numFmtId="4" fontId="22" fillId="0" borderId="9" xfId="0" applyNumberFormat="1" applyFont="1" applyBorder="1" applyAlignment="1">
      <alignment horizontal="right" vertical="center" wrapText="1"/>
    </xf>
    <xf numFmtId="49" fontId="22" fillId="0" borderId="9" xfId="0" applyNumberFormat="1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center" wrapText="1"/>
    </xf>
    <xf numFmtId="0" fontId="21" fillId="0" borderId="15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0" fontId="21" fillId="0" borderId="9" xfId="0" applyFont="1" applyBorder="1" applyAlignment="1">
      <alignment horizontal="left" wrapText="1"/>
    </xf>
    <xf numFmtId="0" fontId="12" fillId="0" borderId="9" xfId="0" applyFont="1" applyBorder="1" applyAlignment="1">
      <alignment horizontal="left" wrapText="1"/>
    </xf>
    <xf numFmtId="2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/>
    </xf>
    <xf numFmtId="1" fontId="12" fillId="0" borderId="9" xfId="0" applyNumberFormat="1" applyFont="1" applyBorder="1" applyAlignment="1">
      <alignment horizontal="lef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21" fillId="0" borderId="9" xfId="0" applyFont="1" applyBorder="1" applyAlignment="1">
      <alignment horizontal="left" vertical="center" wrapText="1" indent="2"/>
    </xf>
    <xf numFmtId="0" fontId="23" fillId="0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24" fillId="0" borderId="0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left" vertical="center" wrapText="1"/>
    </xf>
    <xf numFmtId="49" fontId="24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8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9" fillId="6" borderId="4" xfId="0" applyFont="1" applyFill="1" applyBorder="1" applyAlignment="1">
      <alignment horizontal="center" vertical="center" wrapText="1"/>
    </xf>
    <xf numFmtId="0" fontId="29" fillId="6" borderId="18" xfId="0" applyFont="1" applyFill="1" applyBorder="1" applyAlignment="1">
      <alignment horizontal="center" vertical="center" wrapText="1"/>
    </xf>
    <xf numFmtId="0" fontId="29" fillId="6" borderId="2" xfId="0" applyFont="1" applyFill="1" applyBorder="1" applyAlignment="1">
      <alignment horizontal="center" vertical="center" wrapText="1"/>
    </xf>
    <xf numFmtId="0" fontId="30" fillId="7" borderId="19" xfId="0" applyFont="1" applyFill="1" applyBorder="1" applyAlignment="1">
      <alignment horizontal="center" vertical="center"/>
    </xf>
    <xf numFmtId="0" fontId="30" fillId="7" borderId="20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 shrinkToFit="1"/>
    </xf>
    <xf numFmtId="0" fontId="31" fillId="0" borderId="20" xfId="0" applyFont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left" vertical="center" wrapText="1"/>
    </xf>
    <xf numFmtId="49" fontId="31" fillId="0" borderId="19" xfId="0" applyNumberFormat="1" applyFont="1" applyBorder="1" applyAlignment="1">
      <alignment horizontal="center" vertical="center" wrapText="1"/>
    </xf>
    <xf numFmtId="0" fontId="31" fillId="0" borderId="20" xfId="0" applyFont="1" applyBorder="1" applyAlignment="1">
      <alignment horizontal="left" vertical="center" wrapText="1"/>
    </xf>
    <xf numFmtId="0" fontId="31" fillId="0" borderId="1" xfId="0" applyNumberFormat="1" applyFont="1" applyBorder="1" applyAlignment="1">
      <alignment horizontal="left" vertical="center" wrapText="1"/>
    </xf>
    <xf numFmtId="0" fontId="30" fillId="7" borderId="21" xfId="0" applyFont="1" applyFill="1" applyBorder="1" applyAlignment="1">
      <alignment horizontal="center" vertical="center"/>
    </xf>
    <xf numFmtId="0" fontId="31" fillId="0" borderId="2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1" fillId="0" borderId="19" xfId="0" applyFont="1" applyBorder="1" applyAlignment="1">
      <alignment horizontal="left" vertical="center" wrapText="1"/>
    </xf>
    <xf numFmtId="49" fontId="31" fillId="0" borderId="20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31" fillId="0" borderId="21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0" fillId="7" borderId="22" xfId="0" applyFont="1" applyFill="1" applyBorder="1" applyAlignment="1">
      <alignment horizontal="center" vertical="center"/>
    </xf>
    <xf numFmtId="0" fontId="30" fillId="7" borderId="23" xfId="0" applyFont="1" applyFill="1" applyBorder="1" applyAlignment="1">
      <alignment horizontal="center" vertical="center"/>
    </xf>
    <xf numFmtId="0" fontId="32" fillId="0" borderId="19" xfId="0" applyFont="1" applyBorder="1" applyAlignment="1">
      <alignment horizontal="center" vertical="center" wrapText="1"/>
    </xf>
    <xf numFmtId="0" fontId="30" fillId="7" borderId="24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49" fontId="28" fillId="0" borderId="1" xfId="0" applyNumberFormat="1" applyFont="1" applyBorder="1" applyAlignment="1">
      <alignment horizontal="left" vertical="center" wrapText="1"/>
    </xf>
    <xf numFmtId="0" fontId="29" fillId="6" borderId="25" xfId="0" applyFont="1" applyFill="1" applyBorder="1" applyAlignment="1">
      <alignment horizontal="center" vertical="center" wrapText="1"/>
    </xf>
    <xf numFmtId="0" fontId="29" fillId="6" borderId="26" xfId="0" applyFont="1" applyFill="1" applyBorder="1" applyAlignment="1">
      <alignment horizontal="center" vertical="center" wrapText="1"/>
    </xf>
    <xf numFmtId="0" fontId="29" fillId="6" borderId="22" xfId="0" applyFont="1" applyFill="1" applyBorder="1" applyAlignment="1">
      <alignment horizontal="center" vertical="center" wrapText="1"/>
    </xf>
    <xf numFmtId="0" fontId="29" fillId="6" borderId="3" xfId="0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0" fontId="29" fillId="6" borderId="24" xfId="0" applyFont="1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7" borderId="20" xfId="0" applyFill="1" applyBorder="1" applyAlignment="1">
      <alignment horizontal="center" vertical="center"/>
    </xf>
    <xf numFmtId="0" fontId="0" fillId="7" borderId="21" xfId="0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33" fillId="0" borderId="26" xfId="0" applyFont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/>
    </xf>
    <xf numFmtId="0" fontId="0" fillId="6" borderId="21" xfId="0" applyFill="1" applyBorder="1" applyAlignment="1">
      <alignment horizontal="center" vertical="center"/>
    </xf>
    <xf numFmtId="0" fontId="33" fillId="0" borderId="22" xfId="0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4" fontId="10" fillId="2" borderId="9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" fontId="21" fillId="0" borderId="9" xfId="0" applyNumberFormat="1" applyFont="1" applyBorder="1" applyAlignment="1">
      <alignment horizontal="righ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center" vertical="center" wrapText="1"/>
    </xf>
    <xf numFmtId="4" fontId="14" fillId="0" borderId="9" xfId="0" applyNumberFormat="1" applyFont="1" applyBorder="1" applyAlignment="1">
      <alignment horizontal="right" vertical="center" wrapText="1"/>
    </xf>
    <xf numFmtId="4" fontId="14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horizontal="left" vertical="center" wrapText="1"/>
    </xf>
    <xf numFmtId="4" fontId="21" fillId="0" borderId="9" xfId="0" applyNumberFormat="1" applyFont="1" applyBorder="1" applyAlignment="1">
      <alignment horizontal="left" wrapText="1"/>
    </xf>
    <xf numFmtId="4" fontId="14" fillId="0" borderId="9" xfId="0" applyNumberFormat="1" applyFont="1" applyBorder="1" applyAlignment="1">
      <alignment horizontal="right" wrapText="1"/>
    </xf>
    <xf numFmtId="4" fontId="14" fillId="0" borderId="9" xfId="0" applyNumberFormat="1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left" wrapText="1"/>
    </xf>
    <xf numFmtId="4" fontId="14" fillId="0" borderId="10" xfId="0" applyNumberFormat="1" applyFont="1" applyBorder="1" applyAlignment="1">
      <alignment horizontal="right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4" fontId="21" fillId="8" borderId="8" xfId="0" applyNumberFormat="1" applyFont="1" applyFill="1" applyBorder="1" applyAlignment="1">
      <alignment horizontal="right" vertical="center" wrapText="1"/>
    </xf>
    <xf numFmtId="176" fontId="21" fillId="0" borderId="8" xfId="0" applyNumberFormat="1" applyFont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177" fontId="9" fillId="2" borderId="9" xfId="0" applyNumberFormat="1" applyFont="1" applyFill="1" applyBorder="1" applyAlignment="1">
      <alignment horizontal="center" vertical="center" wrapText="1"/>
    </xf>
    <xf numFmtId="4" fontId="9" fillId="2" borderId="9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>
      <alignment horizontal="left" vertical="center" wrapText="1"/>
    </xf>
    <xf numFmtId="4" fontId="6" fillId="0" borderId="10" xfId="0" applyNumberFormat="1" applyFont="1" applyBorder="1" applyAlignment="1">
      <alignment horizontal="left" vertical="center" wrapText="1"/>
    </xf>
    <xf numFmtId="176" fontId="21" fillId="0" borderId="0" xfId="0" applyNumberFormat="1" applyFont="1" applyAlignment="1">
      <alignment horizontal="right" vertical="center" wrapText="1"/>
    </xf>
    <xf numFmtId="0" fontId="21" fillId="0" borderId="8" xfId="0" applyFont="1" applyBorder="1" applyAlignment="1">
      <alignment horizontal="right" wrapText="1"/>
    </xf>
    <xf numFmtId="4" fontId="6" fillId="0" borderId="8" xfId="0" applyNumberFormat="1" applyFont="1" applyBorder="1" applyAlignment="1">
      <alignment horizontal="left" vertical="center" wrapText="1"/>
    </xf>
    <xf numFmtId="4" fontId="14" fillId="0" borderId="16" xfId="0" applyNumberFormat="1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" fontId="12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 indent="1"/>
    </xf>
    <xf numFmtId="0" fontId="12" fillId="0" borderId="9" xfId="0" applyFont="1" applyBorder="1" applyAlignment="1">
      <alignment horizontal="left" vertical="center" wrapText="1" indent="2"/>
    </xf>
    <xf numFmtId="4" fontId="14" fillId="0" borderId="8" xfId="0" applyNumberFormat="1" applyFont="1" applyBorder="1" applyAlignment="1">
      <alignment horizontal="left" wrapText="1"/>
    </xf>
    <xf numFmtId="4" fontId="6" fillId="0" borderId="9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left" vertical="center" wrapText="1"/>
    </xf>
    <xf numFmtId="4" fontId="14" fillId="0" borderId="14" xfId="0" applyNumberFormat="1" applyFont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left" vertical="center" wrapText="1"/>
    </xf>
    <xf numFmtId="4" fontId="35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1"/>
    </xf>
    <xf numFmtId="4" fontId="14" fillId="0" borderId="1" xfId="0" applyNumberFormat="1" applyFont="1" applyBorder="1" applyAlignment="1">
      <alignment horizontal="left" wrapText="1"/>
    </xf>
    <xf numFmtId="4" fontId="14" fillId="0" borderId="1" xfId="0" applyNumberFormat="1" applyFont="1" applyBorder="1" applyAlignment="1">
      <alignment horizontal="right" wrapText="1"/>
    </xf>
    <xf numFmtId="0" fontId="14" fillId="0" borderId="12" xfId="0" applyFont="1" applyBorder="1" applyAlignment="1">
      <alignment horizontal="left" wrapText="1"/>
    </xf>
    <xf numFmtId="4" fontId="14" fillId="0" borderId="12" xfId="0" applyNumberFormat="1" applyFont="1" applyBorder="1" applyAlignment="1">
      <alignment horizontal="right" wrapText="1"/>
    </xf>
    <xf numFmtId="4" fontId="14" fillId="0" borderId="12" xfId="0" applyNumberFormat="1" applyFont="1" applyBorder="1" applyAlignment="1">
      <alignment horizontal="right" vertical="center" wrapText="1"/>
    </xf>
    <xf numFmtId="0" fontId="14" fillId="0" borderId="11" xfId="0" applyFont="1" applyBorder="1" applyAlignment="1">
      <alignment horizontal="right" vertical="center" wrapText="1"/>
    </xf>
    <xf numFmtId="4" fontId="14" fillId="0" borderId="13" xfId="0" applyNumberFormat="1" applyFont="1" applyBorder="1" applyAlignment="1">
      <alignment horizontal="right" vertical="center" wrapText="1"/>
    </xf>
    <xf numFmtId="0" fontId="31" fillId="0" borderId="1" xfId="0" applyFont="1" applyFill="1" applyBorder="1" applyAlignment="1" quotePrefix="1">
      <alignment horizontal="center" vertical="center" wrapText="1"/>
    </xf>
    <xf numFmtId="49" fontId="31" fillId="0" borderId="1" xfId="0" applyNumberFormat="1" applyFont="1" applyBorder="1" applyAlignment="1" quotePrefix="1">
      <alignment horizontal="center" vertical="center" wrapText="1"/>
    </xf>
    <xf numFmtId="0" fontId="3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showGridLines="0" workbookViewId="0">
      <selection activeCell="C15" sqref="C15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ht="37.5" customHeight="1" spans="1:12">
      <c r="A1" s="53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3"/>
    </row>
    <row r="2" ht="15" customHeight="1" spans="1:12">
      <c r="A2" s="55" t="s">
        <v>1</v>
      </c>
      <c r="B2" s="184"/>
      <c r="C2" s="184"/>
      <c r="D2" s="184"/>
      <c r="E2" s="184"/>
      <c r="F2" s="184"/>
      <c r="G2" s="228"/>
      <c r="H2" s="228"/>
      <c r="I2" s="228"/>
      <c r="J2" s="242" t="s">
        <v>2</v>
      </c>
      <c r="K2" s="241"/>
      <c r="L2" s="243"/>
    </row>
    <row r="3" ht="18" customHeight="1" spans="1:12">
      <c r="A3" s="57" t="s">
        <v>3</v>
      </c>
      <c r="B3" s="58"/>
      <c r="C3" s="57" t="s">
        <v>4</v>
      </c>
      <c r="D3" s="58"/>
      <c r="E3" s="58"/>
      <c r="F3" s="58"/>
      <c r="G3" s="58"/>
      <c r="H3" s="58"/>
      <c r="I3" s="58"/>
      <c r="J3" s="58"/>
      <c r="K3" s="58"/>
      <c r="L3" s="58"/>
    </row>
    <row r="4" ht="18" customHeight="1" spans="1:12">
      <c r="A4" s="57" t="s">
        <v>5</v>
      </c>
      <c r="B4" s="57" t="s">
        <v>6</v>
      </c>
      <c r="C4" s="57" t="s">
        <v>5</v>
      </c>
      <c r="D4" s="57" t="s">
        <v>7</v>
      </c>
      <c r="E4" s="58"/>
      <c r="F4" s="58"/>
      <c r="G4" s="58"/>
      <c r="H4" s="58"/>
      <c r="I4" s="58"/>
      <c r="J4" s="58"/>
      <c r="K4" s="58"/>
      <c r="L4" s="58"/>
    </row>
    <row r="5" ht="45.75" customHeight="1" spans="1:12">
      <c r="A5" s="58"/>
      <c r="B5" s="58"/>
      <c r="C5" s="58"/>
      <c r="D5" s="57" t="s">
        <v>8</v>
      </c>
      <c r="E5" s="57" t="s">
        <v>9</v>
      </c>
      <c r="F5" s="57" t="s">
        <v>10</v>
      </c>
      <c r="G5" s="57" t="s">
        <v>11</v>
      </c>
      <c r="H5" s="57" t="s">
        <v>12</v>
      </c>
      <c r="I5" s="57" t="s">
        <v>13</v>
      </c>
      <c r="J5" s="57" t="s">
        <v>14</v>
      </c>
      <c r="K5" s="57" t="s">
        <v>15</v>
      </c>
      <c r="L5" s="57" t="s">
        <v>16</v>
      </c>
    </row>
    <row r="6" ht="23.25" customHeight="1" spans="1:12">
      <c r="A6" s="58"/>
      <c r="B6" s="58"/>
      <c r="C6" s="58"/>
      <c r="D6" s="58"/>
      <c r="E6" s="229"/>
      <c r="F6" s="229"/>
      <c r="G6" s="229"/>
      <c r="H6" s="229"/>
      <c r="I6" s="229"/>
      <c r="J6" s="229"/>
      <c r="K6" s="229"/>
      <c r="L6" s="229"/>
    </row>
    <row r="7" ht="22.5" customHeight="1" spans="1:12">
      <c r="A7" s="185" t="s">
        <v>17</v>
      </c>
      <c r="B7" s="187">
        <v>988.29</v>
      </c>
      <c r="C7" s="185" t="s">
        <v>18</v>
      </c>
      <c r="D7" s="187">
        <f>SUM(E7:G7)</f>
        <v>795.29</v>
      </c>
      <c r="E7" s="187">
        <v>795.29</v>
      </c>
      <c r="F7" s="187"/>
      <c r="G7" s="187"/>
      <c r="H7" s="187"/>
      <c r="I7" s="187"/>
      <c r="J7" s="187"/>
      <c r="K7" s="187"/>
      <c r="L7" s="187"/>
    </row>
    <row r="8" ht="22.5" customHeight="1" spans="1:12">
      <c r="A8" s="185" t="s">
        <v>19</v>
      </c>
      <c r="B8" s="187"/>
      <c r="C8" s="185" t="s">
        <v>20</v>
      </c>
      <c r="D8" s="187">
        <f t="shared" ref="D8:D18" si="0">SUM(E8:G8)</f>
        <v>596.9</v>
      </c>
      <c r="E8" s="187">
        <v>596.9</v>
      </c>
      <c r="F8" s="187"/>
      <c r="G8" s="187"/>
      <c r="H8" s="187"/>
      <c r="I8" s="187"/>
      <c r="J8" s="187"/>
      <c r="K8" s="187"/>
      <c r="L8" s="187"/>
    </row>
    <row r="9" ht="22.5" customHeight="1" spans="1:12">
      <c r="A9" s="230" t="s">
        <v>21</v>
      </c>
      <c r="B9" s="231"/>
      <c r="C9" s="230" t="s">
        <v>22</v>
      </c>
      <c r="D9" s="187">
        <f t="shared" si="0"/>
        <v>181.6</v>
      </c>
      <c r="E9" s="231">
        <v>181.6</v>
      </c>
      <c r="F9" s="231"/>
      <c r="G9" s="231"/>
      <c r="H9" s="231"/>
      <c r="I9" s="231"/>
      <c r="J9" s="231"/>
      <c r="K9" s="231"/>
      <c r="L9" s="231"/>
    </row>
    <row r="10" ht="22.5" customHeight="1" spans="1:12">
      <c r="A10" s="232" t="s">
        <v>23</v>
      </c>
      <c r="B10" s="233"/>
      <c r="C10" s="232" t="s">
        <v>24</v>
      </c>
      <c r="D10" s="187">
        <f t="shared" si="0"/>
        <v>16.79</v>
      </c>
      <c r="E10" s="233">
        <v>16.79</v>
      </c>
      <c r="F10" s="233"/>
      <c r="G10" s="233"/>
      <c r="H10" s="233"/>
      <c r="I10" s="233"/>
      <c r="J10" s="233"/>
      <c r="K10" s="233"/>
      <c r="L10" s="233"/>
    </row>
    <row r="11" ht="22.5" customHeight="1" spans="1:12">
      <c r="A11" s="234"/>
      <c r="B11" s="233"/>
      <c r="C11" s="232" t="s">
        <v>25</v>
      </c>
      <c r="D11" s="187">
        <v>193</v>
      </c>
      <c r="E11" s="233">
        <v>19</v>
      </c>
      <c r="F11" s="233"/>
      <c r="G11" s="233"/>
      <c r="H11" s="233"/>
      <c r="I11" s="233"/>
      <c r="J11" s="233"/>
      <c r="K11" s="233"/>
      <c r="L11" s="233"/>
    </row>
    <row r="12" ht="22.5" customHeight="1" spans="1:12">
      <c r="A12" s="232" t="s">
        <v>26</v>
      </c>
      <c r="B12" s="233">
        <f>B7</f>
        <v>988.29</v>
      </c>
      <c r="C12" s="232" t="s">
        <v>27</v>
      </c>
      <c r="D12" s="187">
        <f>D7+D11</f>
        <v>988.29</v>
      </c>
      <c r="E12" s="233">
        <f>D12</f>
        <v>988.29</v>
      </c>
      <c r="F12" s="233"/>
      <c r="G12" s="233"/>
      <c r="H12" s="233"/>
      <c r="I12" s="233"/>
      <c r="J12" s="233"/>
      <c r="K12" s="233"/>
      <c r="L12" s="233"/>
    </row>
    <row r="13" ht="22.5" customHeight="1" spans="1:12">
      <c r="A13" s="232" t="s">
        <v>28</v>
      </c>
      <c r="B13" s="233"/>
      <c r="C13" s="235"/>
      <c r="D13" s="187">
        <f t="shared" si="0"/>
        <v>0</v>
      </c>
      <c r="E13" s="233"/>
      <c r="F13" s="233"/>
      <c r="G13" s="233"/>
      <c r="H13" s="233"/>
      <c r="I13" s="233"/>
      <c r="J13" s="233"/>
      <c r="K13" s="233"/>
      <c r="L13" s="233"/>
    </row>
    <row r="14" ht="22.5" customHeight="1" spans="1:12">
      <c r="A14" s="236" t="s">
        <v>29</v>
      </c>
      <c r="B14" s="233"/>
      <c r="C14" s="235"/>
      <c r="D14" s="187">
        <f t="shared" si="0"/>
        <v>0</v>
      </c>
      <c r="E14" s="233"/>
      <c r="F14" s="233"/>
      <c r="G14" s="233"/>
      <c r="H14" s="233"/>
      <c r="I14" s="233"/>
      <c r="J14" s="233"/>
      <c r="K14" s="233"/>
      <c r="L14" s="233"/>
    </row>
    <row r="15" ht="22.5" customHeight="1" spans="1:12">
      <c r="A15" s="236" t="s">
        <v>14</v>
      </c>
      <c r="B15" s="233"/>
      <c r="C15" s="235"/>
      <c r="D15" s="187">
        <f t="shared" si="0"/>
        <v>0</v>
      </c>
      <c r="E15" s="233"/>
      <c r="F15" s="233"/>
      <c r="G15" s="233"/>
      <c r="H15" s="233"/>
      <c r="I15" s="233"/>
      <c r="J15" s="233"/>
      <c r="K15" s="233"/>
      <c r="L15" s="233"/>
    </row>
    <row r="16" ht="27.75" customHeight="1" spans="1:12">
      <c r="A16" s="236" t="s">
        <v>15</v>
      </c>
      <c r="B16" s="233"/>
      <c r="C16" s="237"/>
      <c r="D16" s="187">
        <f t="shared" si="0"/>
        <v>0</v>
      </c>
      <c r="E16" s="233"/>
      <c r="F16" s="233"/>
      <c r="G16" s="233"/>
      <c r="H16" s="233"/>
      <c r="I16" s="233"/>
      <c r="J16" s="233"/>
      <c r="K16" s="233"/>
      <c r="L16" s="233"/>
    </row>
    <row r="17" ht="27.75" customHeight="1" spans="1:12">
      <c r="A17" s="236" t="s">
        <v>16</v>
      </c>
      <c r="B17" s="238"/>
      <c r="C17" s="237"/>
      <c r="D17" s="187">
        <f t="shared" si="0"/>
        <v>0</v>
      </c>
      <c r="E17" s="233"/>
      <c r="F17" s="233"/>
      <c r="G17" s="233"/>
      <c r="H17" s="233"/>
      <c r="I17" s="233"/>
      <c r="J17" s="233"/>
      <c r="K17" s="233"/>
      <c r="L17" s="233"/>
    </row>
    <row r="18" ht="20.25" customHeight="1" spans="1:12">
      <c r="A18" s="239" t="s">
        <v>30</v>
      </c>
      <c r="B18" s="240">
        <f>SUM(B12,B13)</f>
        <v>988.29</v>
      </c>
      <c r="C18" s="239" t="s">
        <v>31</v>
      </c>
      <c r="D18" s="187">
        <v>988.29</v>
      </c>
      <c r="E18" s="241">
        <v>988.29</v>
      </c>
      <c r="F18" s="241"/>
      <c r="G18" s="241"/>
      <c r="H18" s="241"/>
      <c r="I18" s="241"/>
      <c r="J18" s="241"/>
      <c r="K18" s="241"/>
      <c r="L18" s="241"/>
    </row>
    <row r="19" ht="20.25" customHeight="1" spans="1:12">
      <c r="A19" s="195"/>
      <c r="B19" s="195"/>
      <c r="C19" s="195"/>
      <c r="D19" s="196"/>
      <c r="E19" s="196"/>
      <c r="F19" s="196"/>
      <c r="G19" s="196"/>
      <c r="H19" s="196"/>
      <c r="I19" s="196"/>
      <c r="J19" s="196"/>
      <c r="K19" s="196"/>
      <c r="L19" s="196"/>
    </row>
  </sheetData>
  <mergeCells count="17"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rintOptions horizontalCentered="1"/>
  <pageMargins left="0.629166666666667" right="0.629166666666667" top="0.668055555555556" bottom="0.668055555555556" header="0.313888888888889" footer="0.313888888888889"/>
  <pageSetup paperSize="9" scale="97" orientation="landscape"/>
  <headerFooter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showGridLines="0" workbookViewId="0">
      <selection activeCell="G46" sqref="G46"/>
    </sheetView>
  </sheetViews>
  <sheetFormatPr defaultColWidth="9" defaultRowHeight="13.5" outlineLevelRow="7"/>
  <cols>
    <col min="1" max="1" width="6.625" customWidth="1"/>
    <col min="2" max="2" width="4.875" customWidth="1"/>
    <col min="3" max="3" width="5.5" customWidth="1"/>
    <col min="4" max="4" width="23.875" customWidth="1"/>
    <col min="5" max="5" width="13.625" customWidth="1"/>
    <col min="6" max="7" width="12.625" customWidth="1"/>
    <col min="8" max="8" width="14.5" customWidth="1"/>
    <col min="9" max="9" width="11.5" customWidth="1"/>
    <col min="10" max="11" width="12.625" customWidth="1"/>
    <col min="12" max="12" width="10.125" customWidth="1"/>
    <col min="13" max="13" width="1.25" customWidth="1"/>
  </cols>
  <sheetData>
    <row r="1" ht="29.25" customHeight="1" spans="1:13">
      <c r="A1" s="53" t="s">
        <v>337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62"/>
      <c r="M1" s="21"/>
    </row>
    <row r="2" ht="15.75" customHeight="1" spans="1:13">
      <c r="A2" s="55"/>
      <c r="B2" s="55"/>
      <c r="C2" s="55"/>
      <c r="D2" s="55"/>
      <c r="E2" s="55"/>
      <c r="F2" s="55"/>
      <c r="G2" s="56"/>
      <c r="H2" s="56"/>
      <c r="I2" s="56"/>
      <c r="J2" s="63" t="s">
        <v>2</v>
      </c>
      <c r="K2" s="63"/>
      <c r="L2" s="55"/>
      <c r="M2" s="21"/>
    </row>
    <row r="3" ht="16.5" customHeight="1" spans="1:13">
      <c r="A3" s="57" t="s">
        <v>54</v>
      </c>
      <c r="B3" s="57"/>
      <c r="C3" s="57"/>
      <c r="D3" s="57" t="s">
        <v>338</v>
      </c>
      <c r="E3" s="57" t="s">
        <v>56</v>
      </c>
      <c r="F3" s="57" t="s">
        <v>57</v>
      </c>
      <c r="G3" s="57"/>
      <c r="H3" s="57"/>
      <c r="I3" s="57" t="s">
        <v>58</v>
      </c>
      <c r="J3" s="57"/>
      <c r="K3" s="57"/>
      <c r="L3" s="57"/>
      <c r="M3" s="26"/>
    </row>
    <row r="4" ht="34.5" customHeight="1" spans="1:13">
      <c r="A4" s="57" t="s">
        <v>59</v>
      </c>
      <c r="B4" s="57" t="s">
        <v>60</v>
      </c>
      <c r="C4" s="57" t="s">
        <v>61</v>
      </c>
      <c r="D4" s="57"/>
      <c r="E4" s="57"/>
      <c r="F4" s="57" t="s">
        <v>62</v>
      </c>
      <c r="G4" s="57" t="s">
        <v>63</v>
      </c>
      <c r="H4" s="57" t="s">
        <v>64</v>
      </c>
      <c r="I4" s="57" t="s">
        <v>65</v>
      </c>
      <c r="J4" s="57" t="s">
        <v>66</v>
      </c>
      <c r="K4" s="57" t="s">
        <v>67</v>
      </c>
      <c r="L4" s="57" t="s">
        <v>68</v>
      </c>
      <c r="M4" s="26"/>
    </row>
    <row r="5" ht="22.5" customHeight="1" spans="1:13">
      <c r="A5" s="57" t="s">
        <v>8</v>
      </c>
      <c r="B5" s="57"/>
      <c r="C5" s="57"/>
      <c r="D5" s="57"/>
      <c r="E5" s="58"/>
      <c r="F5" s="58"/>
      <c r="G5" s="58"/>
      <c r="H5" s="58"/>
      <c r="I5" s="58"/>
      <c r="J5" s="58"/>
      <c r="K5" s="58"/>
      <c r="L5" s="58"/>
      <c r="M5" s="26"/>
    </row>
    <row r="6" ht="18" customHeight="1" spans="1:13">
      <c r="A6" s="31"/>
      <c r="B6" s="31"/>
      <c r="C6" s="31"/>
      <c r="D6" s="59"/>
      <c r="E6" s="32"/>
      <c r="F6" s="32"/>
      <c r="G6" s="32"/>
      <c r="H6" s="32"/>
      <c r="I6" s="32"/>
      <c r="J6" s="32"/>
      <c r="K6" s="32"/>
      <c r="L6" s="32"/>
      <c r="M6" s="26"/>
    </row>
    <row r="7" ht="27" customHeight="1" spans="1:13">
      <c r="A7" s="31"/>
      <c r="B7" s="60"/>
      <c r="C7" s="31"/>
      <c r="D7" s="59"/>
      <c r="E7" s="32"/>
      <c r="F7" s="32"/>
      <c r="G7" s="32"/>
      <c r="H7" s="32"/>
      <c r="I7" s="32"/>
      <c r="J7" s="32"/>
      <c r="K7" s="32"/>
      <c r="L7" s="32"/>
      <c r="M7" s="26"/>
    </row>
    <row r="8" ht="7.5" customHeight="1" spans="1:1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79" orientation="landscape"/>
  <headerFooter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0"/>
  <sheetViews>
    <sheetView showGridLines="0" tabSelected="1" workbookViewId="0">
      <selection activeCell="D13" sqref="D13"/>
    </sheetView>
  </sheetViews>
  <sheetFormatPr defaultColWidth="9" defaultRowHeight="13.5" outlineLevelCol="4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ht="44.25" customHeight="1" spans="1:5">
      <c r="A1" s="34" t="s">
        <v>339</v>
      </c>
      <c r="B1" s="35"/>
      <c r="C1" s="35"/>
      <c r="D1" s="36"/>
      <c r="E1" s="21"/>
    </row>
    <row r="2" ht="33" customHeight="1" spans="1:5">
      <c r="A2" s="37"/>
      <c r="B2" s="38"/>
      <c r="C2" s="39"/>
      <c r="D2" s="40" t="s">
        <v>2</v>
      </c>
      <c r="E2" s="21"/>
    </row>
    <row r="3" customHeight="1" spans="1:5">
      <c r="A3" s="41" t="s">
        <v>54</v>
      </c>
      <c r="B3" s="41"/>
      <c r="C3" s="42" t="s">
        <v>55</v>
      </c>
      <c r="D3" s="42" t="s">
        <v>340</v>
      </c>
      <c r="E3" s="26"/>
    </row>
    <row r="4" ht="18.75" customHeight="1" spans="1:5">
      <c r="A4" s="41" t="s">
        <v>59</v>
      </c>
      <c r="B4" s="41" t="s">
        <v>60</v>
      </c>
      <c r="C4" s="42"/>
      <c r="D4" s="42"/>
      <c r="E4" s="26"/>
    </row>
    <row r="5" ht="15.75" customHeight="1" spans="1:5">
      <c r="A5" s="43">
        <v>302</v>
      </c>
      <c r="B5" s="44" t="s">
        <v>115</v>
      </c>
      <c r="C5" s="45" t="s">
        <v>273</v>
      </c>
      <c r="D5" s="46">
        <v>45</v>
      </c>
      <c r="E5" s="26"/>
    </row>
    <row r="6" ht="15.75" customHeight="1" spans="1:5">
      <c r="A6" s="43">
        <v>302</v>
      </c>
      <c r="B6" s="44" t="s">
        <v>118</v>
      </c>
      <c r="C6" s="45" t="s">
        <v>275</v>
      </c>
      <c r="D6" s="46"/>
      <c r="E6" s="26"/>
    </row>
    <row r="7" ht="15.75" customHeight="1" spans="1:5">
      <c r="A7" s="43">
        <v>302</v>
      </c>
      <c r="B7" s="44" t="s">
        <v>147</v>
      </c>
      <c r="C7" s="45" t="s">
        <v>281</v>
      </c>
      <c r="D7" s="46">
        <v>2</v>
      </c>
      <c r="E7" s="26"/>
    </row>
    <row r="8" ht="19.5" customHeight="1" spans="1:5">
      <c r="A8" s="43">
        <v>302</v>
      </c>
      <c r="B8" s="44" t="s">
        <v>136</v>
      </c>
      <c r="C8" s="45" t="s">
        <v>283</v>
      </c>
      <c r="D8" s="46">
        <v>14.8</v>
      </c>
      <c r="E8" s="26"/>
    </row>
    <row r="9" ht="15.75" customHeight="1" spans="1:5">
      <c r="A9" s="43">
        <v>302</v>
      </c>
      <c r="B9" s="44" t="s">
        <v>150</v>
      </c>
      <c r="C9" s="45" t="s">
        <v>285</v>
      </c>
      <c r="D9" s="46">
        <v>5.9</v>
      </c>
      <c r="E9" s="26"/>
    </row>
    <row r="10" ht="15.75" customHeight="1" spans="1:5">
      <c r="A10" s="43">
        <v>302</v>
      </c>
      <c r="B10" s="44" t="s">
        <v>123</v>
      </c>
      <c r="C10" s="45" t="s">
        <v>287</v>
      </c>
      <c r="D10" s="46"/>
      <c r="E10" s="26"/>
    </row>
    <row r="11" ht="15.75" customHeight="1" spans="1:5">
      <c r="A11" s="43">
        <v>302</v>
      </c>
      <c r="B11" s="44" t="s">
        <v>125</v>
      </c>
      <c r="C11" s="45" t="s">
        <v>289</v>
      </c>
      <c r="D11" s="46"/>
      <c r="E11" s="26"/>
    </row>
    <row r="12" ht="15.75" customHeight="1" spans="1:5">
      <c r="A12" s="43">
        <v>302</v>
      </c>
      <c r="B12" s="43">
        <v>11</v>
      </c>
      <c r="C12" s="45" t="s">
        <v>291</v>
      </c>
      <c r="D12" s="46">
        <v>5</v>
      </c>
      <c r="E12" s="26"/>
    </row>
    <row r="13" ht="15.75" customHeight="1" spans="1:5">
      <c r="A13" s="43">
        <v>302</v>
      </c>
      <c r="B13" s="43">
        <v>12</v>
      </c>
      <c r="C13" s="45" t="s">
        <v>303</v>
      </c>
      <c r="D13" s="46"/>
      <c r="E13" s="26"/>
    </row>
    <row r="14" ht="15.75" customHeight="1" spans="1:5">
      <c r="A14" s="43">
        <v>302</v>
      </c>
      <c r="B14" s="43">
        <v>13</v>
      </c>
      <c r="C14" s="45" t="s">
        <v>295</v>
      </c>
      <c r="D14" s="46"/>
      <c r="E14" s="26"/>
    </row>
    <row r="15" ht="15.75" customHeight="1" spans="1:5">
      <c r="A15" s="43">
        <v>302</v>
      </c>
      <c r="B15" s="43">
        <v>15</v>
      </c>
      <c r="C15" s="45" t="s">
        <v>299</v>
      </c>
      <c r="D15" s="46"/>
      <c r="E15" s="26"/>
    </row>
    <row r="16" ht="15.75" customHeight="1" spans="1:5">
      <c r="A16" s="43">
        <v>302</v>
      </c>
      <c r="B16" s="43">
        <v>18</v>
      </c>
      <c r="C16" s="45" t="s">
        <v>305</v>
      </c>
      <c r="D16" s="46"/>
      <c r="E16" s="26"/>
    </row>
    <row r="17" ht="15.75" customHeight="1" spans="1:5">
      <c r="A17" s="43">
        <v>302</v>
      </c>
      <c r="B17" s="43">
        <v>24</v>
      </c>
      <c r="C17" s="45" t="s">
        <v>307</v>
      </c>
      <c r="D17" s="46"/>
      <c r="E17" s="26"/>
    </row>
    <row r="18" ht="15.75" customHeight="1" spans="1:5">
      <c r="A18" s="43">
        <v>310</v>
      </c>
      <c r="B18" s="44" t="s">
        <v>118</v>
      </c>
      <c r="C18" s="45" t="s">
        <v>341</v>
      </c>
      <c r="D18" s="46"/>
      <c r="E18" s="26"/>
    </row>
    <row r="19" ht="15.75" customHeight="1" spans="1:5">
      <c r="A19" s="43">
        <v>302</v>
      </c>
      <c r="B19" s="43">
        <v>29</v>
      </c>
      <c r="C19" s="45" t="s">
        <v>317</v>
      </c>
      <c r="D19" s="47"/>
      <c r="E19" s="26"/>
    </row>
    <row r="20" ht="15.75" customHeight="1" spans="1:5">
      <c r="A20" s="43">
        <v>302</v>
      </c>
      <c r="B20" s="43">
        <v>31</v>
      </c>
      <c r="C20" s="45" t="s">
        <v>318</v>
      </c>
      <c r="D20" s="47">
        <v>5.8</v>
      </c>
      <c r="E20" s="26"/>
    </row>
    <row r="21" ht="15.75" customHeight="1" spans="1:5">
      <c r="A21" s="43">
        <v>302</v>
      </c>
      <c r="B21" s="43">
        <v>99</v>
      </c>
      <c r="C21" s="45" t="s">
        <v>321</v>
      </c>
      <c r="D21" s="47">
        <v>8.1</v>
      </c>
      <c r="E21" s="26"/>
    </row>
    <row r="22" ht="14.25" customHeight="1" spans="1:5">
      <c r="A22" s="44"/>
      <c r="B22" s="44"/>
      <c r="C22" s="48"/>
      <c r="D22" s="47"/>
      <c r="E22" s="26"/>
    </row>
    <row r="23" ht="14.25" customHeight="1" spans="1:5">
      <c r="A23" s="44"/>
      <c r="B23" s="44"/>
      <c r="C23" s="48"/>
      <c r="D23" s="49"/>
      <c r="E23" s="26"/>
    </row>
    <row r="24" ht="14.25" customHeight="1" spans="1:5">
      <c r="A24" s="44"/>
      <c r="B24" s="44"/>
      <c r="C24" s="50" t="s">
        <v>342</v>
      </c>
      <c r="D24" s="46">
        <f>SUM(D5:D23)</f>
        <v>86.6</v>
      </c>
      <c r="E24" s="51"/>
    </row>
    <row r="25" spans="4:4">
      <c r="D25" s="52"/>
    </row>
    <row r="26" spans="4:4">
      <c r="D26" s="52"/>
    </row>
    <row r="27" spans="4:4">
      <c r="D27" s="52"/>
    </row>
    <row r="28" spans="4:4">
      <c r="D28" s="52"/>
    </row>
    <row r="29" spans="4:4">
      <c r="D29" s="52"/>
    </row>
    <row r="30" spans="4:4">
      <c r="D30" s="52"/>
    </row>
  </sheetData>
  <mergeCells count="5">
    <mergeCell ref="A1:D1"/>
    <mergeCell ref="A2:C2"/>
    <mergeCell ref="A3:B3"/>
    <mergeCell ref="C3:C4"/>
    <mergeCell ref="D3:D4"/>
  </mergeCells>
  <printOptions horizontalCentered="1"/>
  <pageMargins left="0.668055555555556" right="0.668055555555556" top="0.904166666666667" bottom="0.904166666666667" header="0.313888888888889" footer="0.313888888888889"/>
  <pageSetup paperSize="9" orientation="portrait"/>
  <headerFooter>
    <oddFooter>&amp;C第&amp;P页, 共&amp;N页</oddFooter>
  </headerFooter>
  <ignoredErrors>
    <ignoredError sqref="B5 B6 B7 B8 B9 B10 B11 B1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F7" sqref="F7"/>
    </sheetView>
  </sheetViews>
  <sheetFormatPr defaultColWidth="9" defaultRowHeight="13.5" outlineLevelCol="7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ht="29.25" customHeight="1" spans="1:8">
      <c r="A1" s="18" t="s">
        <v>343</v>
      </c>
      <c r="B1" s="19"/>
      <c r="C1" s="19"/>
      <c r="D1" s="19"/>
      <c r="E1" s="19"/>
      <c r="F1" s="19"/>
      <c r="G1" s="20"/>
      <c r="H1" s="21"/>
    </row>
    <row r="2" ht="18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3.25" customHeight="1" spans="1:8">
      <c r="A3" s="23" t="s">
        <v>330</v>
      </c>
      <c r="B3" s="23" t="s">
        <v>331</v>
      </c>
      <c r="C3" s="23" t="s">
        <v>344</v>
      </c>
      <c r="D3" s="23" t="s">
        <v>345</v>
      </c>
      <c r="E3" s="24"/>
      <c r="F3" s="23" t="s">
        <v>346</v>
      </c>
      <c r="G3" s="25" t="s">
        <v>332</v>
      </c>
      <c r="H3" s="26"/>
    </row>
    <row r="4" ht="30" customHeight="1" spans="1:8">
      <c r="A4" s="24"/>
      <c r="B4" s="24"/>
      <c r="C4" s="24"/>
      <c r="D4" s="23" t="s">
        <v>347</v>
      </c>
      <c r="E4" s="23" t="s">
        <v>348</v>
      </c>
      <c r="F4" s="27"/>
      <c r="G4" s="28"/>
      <c r="H4" s="26"/>
    </row>
    <row r="5" ht="18" customHeight="1" spans="1:8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  <c r="H5" s="26"/>
    </row>
    <row r="6" ht="18" customHeight="1" spans="1:8">
      <c r="A6" s="27" t="s">
        <v>8</v>
      </c>
      <c r="B6" s="24"/>
      <c r="C6" s="24"/>
      <c r="D6" s="24"/>
      <c r="E6" s="24"/>
      <c r="F6" s="24"/>
      <c r="G6" s="30"/>
      <c r="H6" s="26"/>
    </row>
    <row r="7" ht="18" customHeight="1" spans="1:8">
      <c r="A7" s="31">
        <v>112001</v>
      </c>
      <c r="B7" s="31" t="s">
        <v>335</v>
      </c>
      <c r="C7" s="24" t="s">
        <v>349</v>
      </c>
      <c r="D7" s="31"/>
      <c r="E7" s="31"/>
      <c r="F7" s="31"/>
      <c r="G7" s="32">
        <v>193</v>
      </c>
      <c r="H7" s="26"/>
    </row>
    <row r="8" ht="18" customHeight="1" spans="1:8">
      <c r="A8" s="24"/>
      <c r="B8" s="24"/>
      <c r="C8" s="24"/>
      <c r="D8" s="24"/>
      <c r="E8" s="24"/>
      <c r="F8" s="24"/>
      <c r="G8" s="30"/>
      <c r="H8" s="26"/>
    </row>
    <row r="9" ht="18" customHeight="1" spans="1:8">
      <c r="A9" s="24"/>
      <c r="B9" s="24"/>
      <c r="C9" s="24"/>
      <c r="D9" s="24"/>
      <c r="E9" s="24"/>
      <c r="F9" s="24"/>
      <c r="G9" s="30"/>
      <c r="H9" s="26"/>
    </row>
    <row r="10" ht="18" customHeight="1" spans="1:8">
      <c r="A10" s="24"/>
      <c r="B10" s="24"/>
      <c r="C10" s="24"/>
      <c r="D10" s="24"/>
      <c r="E10" s="24"/>
      <c r="F10" s="24"/>
      <c r="G10" s="30"/>
      <c r="H10" s="26"/>
    </row>
    <row r="11" ht="18" customHeight="1" spans="1:8">
      <c r="A11" s="24"/>
      <c r="B11" s="24"/>
      <c r="C11" s="24"/>
      <c r="D11" s="24"/>
      <c r="E11" s="24"/>
      <c r="F11" s="24"/>
      <c r="G11" s="30"/>
      <c r="H11" s="26"/>
    </row>
    <row r="12" ht="18" customHeight="1" spans="1:8">
      <c r="A12" s="33"/>
      <c r="B12" s="33"/>
      <c r="C12" s="33"/>
      <c r="D12" s="33"/>
      <c r="E12" s="33"/>
      <c r="F12" s="33"/>
      <c r="G12" s="33"/>
      <c r="H12" s="2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ageMargins left="0.684027777777778" right="0.684027777777778" top="0.920138888888889" bottom="0.920138888888889" header="0.3" footer="0.3"/>
  <pageSetup paperSize="9" scale="89" orientation="landscape"/>
  <headerFooter>
    <oddFooter>&amp;C第&amp;P页, 共&amp;N页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5"/>
  <sheetViews>
    <sheetView workbookViewId="0">
      <selection activeCell="F13" sqref="F13"/>
    </sheetView>
  </sheetViews>
  <sheetFormatPr defaultColWidth="9" defaultRowHeight="13.5" outlineLevelCol="5"/>
  <cols>
    <col min="2" max="2" width="22.875" customWidth="1"/>
    <col min="3" max="3" width="17.75" customWidth="1"/>
    <col min="5" max="5" width="24.875" customWidth="1"/>
    <col min="6" max="6" width="17" customWidth="1"/>
  </cols>
  <sheetData>
    <row r="1" ht="22.5" spans="1:6">
      <c r="A1" s="1" t="s">
        <v>350</v>
      </c>
      <c r="B1" s="1"/>
      <c r="C1" s="1"/>
      <c r="D1" s="1"/>
      <c r="E1" s="1"/>
      <c r="F1" s="1"/>
    </row>
    <row r="2" spans="1:6">
      <c r="A2" s="2"/>
      <c r="B2" s="2"/>
      <c r="C2" s="2"/>
      <c r="D2" s="2"/>
      <c r="E2" s="2"/>
      <c r="F2" s="2"/>
    </row>
    <row r="3" spans="1:6">
      <c r="A3" s="2" t="s">
        <v>2</v>
      </c>
      <c r="B3" s="2"/>
      <c r="C3" s="2"/>
      <c r="D3" s="2"/>
      <c r="E3" s="2"/>
      <c r="F3" s="2"/>
    </row>
    <row r="4" spans="1:6">
      <c r="A4" s="3" t="s">
        <v>54</v>
      </c>
      <c r="B4" s="4" t="s">
        <v>351</v>
      </c>
      <c r="C4" s="3" t="s">
        <v>352</v>
      </c>
      <c r="D4" s="3" t="s">
        <v>54</v>
      </c>
      <c r="E4" s="3" t="s">
        <v>351</v>
      </c>
      <c r="F4" s="3" t="s">
        <v>352</v>
      </c>
    </row>
    <row r="5" spans="1:6">
      <c r="A5" s="5"/>
      <c r="B5" s="3" t="s">
        <v>353</v>
      </c>
      <c r="C5" s="6">
        <f>C6</f>
        <v>0</v>
      </c>
      <c r="D5" s="7" t="s">
        <v>354</v>
      </c>
      <c r="E5" s="8" t="s">
        <v>355</v>
      </c>
      <c r="F5" s="6">
        <f>F6+F9</f>
        <v>0</v>
      </c>
    </row>
    <row r="6" spans="1:6">
      <c r="A6" s="9">
        <v>103</v>
      </c>
      <c r="B6" s="10" t="s">
        <v>356</v>
      </c>
      <c r="C6" s="6">
        <f>C7</f>
        <v>0</v>
      </c>
      <c r="D6" s="7">
        <v>208</v>
      </c>
      <c r="E6" s="11" t="s">
        <v>357</v>
      </c>
      <c r="F6" s="6">
        <f>F7</f>
        <v>0</v>
      </c>
    </row>
    <row r="7" spans="1:6">
      <c r="A7" s="9">
        <v>10306</v>
      </c>
      <c r="B7" s="10" t="s">
        <v>358</v>
      </c>
      <c r="C7" s="6">
        <f>C8+C40+C45+C51+C55</f>
        <v>0</v>
      </c>
      <c r="D7" s="7">
        <v>20804</v>
      </c>
      <c r="E7" s="11" t="s">
        <v>359</v>
      </c>
      <c r="F7" s="6">
        <f>F8</f>
        <v>0</v>
      </c>
    </row>
    <row r="8" spans="1:6">
      <c r="A8" s="9">
        <v>1030601</v>
      </c>
      <c r="B8" s="10" t="s">
        <v>360</v>
      </c>
      <c r="C8" s="6">
        <f>SUM(C9:C39)</f>
        <v>0</v>
      </c>
      <c r="D8" s="7">
        <v>2080451</v>
      </c>
      <c r="E8" s="12" t="s">
        <v>361</v>
      </c>
      <c r="F8" s="13">
        <v>0</v>
      </c>
    </row>
    <row r="9" spans="1:6">
      <c r="A9" s="9">
        <v>103060103</v>
      </c>
      <c r="B9" s="14" t="s">
        <v>362</v>
      </c>
      <c r="C9" s="13">
        <v>0</v>
      </c>
      <c r="D9" s="7">
        <v>223</v>
      </c>
      <c r="E9" s="11" t="s">
        <v>363</v>
      </c>
      <c r="F9" s="6">
        <f>F10+F20+F29+F31+F35</f>
        <v>0</v>
      </c>
    </row>
    <row r="10" spans="1:6">
      <c r="A10" s="9">
        <v>103060104</v>
      </c>
      <c r="B10" s="14" t="s">
        <v>364</v>
      </c>
      <c r="C10" s="13">
        <v>0</v>
      </c>
      <c r="D10" s="7">
        <v>22301</v>
      </c>
      <c r="E10" s="11" t="s">
        <v>365</v>
      </c>
      <c r="F10" s="6">
        <f>SUM(F11:F19)</f>
        <v>0</v>
      </c>
    </row>
    <row r="11" spans="1:6">
      <c r="A11" s="9">
        <v>103060105</v>
      </c>
      <c r="B11" s="14" t="s">
        <v>366</v>
      </c>
      <c r="C11" s="13">
        <v>0</v>
      </c>
      <c r="D11" s="7">
        <v>2230101</v>
      </c>
      <c r="E11" s="12" t="s">
        <v>367</v>
      </c>
      <c r="F11" s="13">
        <v>0</v>
      </c>
    </row>
    <row r="12" spans="1:6">
      <c r="A12" s="9">
        <v>103060106</v>
      </c>
      <c r="B12" s="14" t="s">
        <v>368</v>
      </c>
      <c r="C12" s="13">
        <v>0</v>
      </c>
      <c r="D12" s="7">
        <v>2230102</v>
      </c>
      <c r="E12" s="12" t="s">
        <v>369</v>
      </c>
      <c r="F12" s="13">
        <v>0</v>
      </c>
    </row>
    <row r="13" spans="1:6">
      <c r="A13" s="9">
        <v>103060107</v>
      </c>
      <c r="B13" s="14" t="s">
        <v>370</v>
      </c>
      <c r="C13" s="13">
        <v>0</v>
      </c>
      <c r="D13" s="7">
        <v>2230103</v>
      </c>
      <c r="E13" s="12" t="s">
        <v>371</v>
      </c>
      <c r="F13" s="13">
        <v>0</v>
      </c>
    </row>
    <row r="14" spans="1:6">
      <c r="A14" s="9">
        <v>103060108</v>
      </c>
      <c r="B14" s="14" t="s">
        <v>372</v>
      </c>
      <c r="C14" s="13">
        <v>0</v>
      </c>
      <c r="D14" s="7">
        <v>2230104</v>
      </c>
      <c r="E14" s="12" t="s">
        <v>373</v>
      </c>
      <c r="F14" s="13">
        <v>0</v>
      </c>
    </row>
    <row r="15" spans="1:6">
      <c r="A15" s="9">
        <v>103060109</v>
      </c>
      <c r="B15" s="14" t="s">
        <v>374</v>
      </c>
      <c r="C15" s="13">
        <v>0</v>
      </c>
      <c r="D15" s="7">
        <v>2230105</v>
      </c>
      <c r="E15" s="12" t="s">
        <v>375</v>
      </c>
      <c r="F15" s="13">
        <v>0</v>
      </c>
    </row>
    <row r="16" spans="1:6">
      <c r="A16" s="9">
        <v>103060112</v>
      </c>
      <c r="B16" s="14" t="s">
        <v>376</v>
      </c>
      <c r="C16" s="13">
        <v>0</v>
      </c>
      <c r="D16" s="7">
        <v>2230106</v>
      </c>
      <c r="E16" s="12" t="s">
        <v>377</v>
      </c>
      <c r="F16" s="13">
        <v>0</v>
      </c>
    </row>
    <row r="17" spans="1:6">
      <c r="A17" s="9">
        <v>103060113</v>
      </c>
      <c r="B17" s="14" t="s">
        <v>378</v>
      </c>
      <c r="C17" s="13">
        <v>0</v>
      </c>
      <c r="D17" s="7">
        <v>2230107</v>
      </c>
      <c r="E17" s="12" t="s">
        <v>379</v>
      </c>
      <c r="F17" s="13">
        <v>0</v>
      </c>
    </row>
    <row r="18" spans="1:6">
      <c r="A18" s="9">
        <v>103060114</v>
      </c>
      <c r="B18" s="14" t="s">
        <v>380</v>
      </c>
      <c r="C18" s="13">
        <v>0</v>
      </c>
      <c r="D18" s="7">
        <v>2230108</v>
      </c>
      <c r="E18" s="12" t="s">
        <v>381</v>
      </c>
      <c r="F18" s="13">
        <v>0</v>
      </c>
    </row>
    <row r="19" spans="1:6">
      <c r="A19" s="9">
        <v>103060115</v>
      </c>
      <c r="B19" s="14" t="s">
        <v>382</v>
      </c>
      <c r="C19" s="13">
        <v>0</v>
      </c>
      <c r="D19" s="7">
        <v>2230199</v>
      </c>
      <c r="E19" s="12" t="s">
        <v>383</v>
      </c>
      <c r="F19" s="13">
        <v>0</v>
      </c>
    </row>
    <row r="20" spans="1:6">
      <c r="A20" s="9">
        <v>103060116</v>
      </c>
      <c r="B20" s="14" t="s">
        <v>384</v>
      </c>
      <c r="C20" s="13">
        <v>0</v>
      </c>
      <c r="D20" s="7">
        <v>22302</v>
      </c>
      <c r="E20" s="11" t="s">
        <v>385</v>
      </c>
      <c r="F20" s="6">
        <f>SUM(F21:F28)</f>
        <v>0</v>
      </c>
    </row>
    <row r="21" spans="1:6">
      <c r="A21" s="9">
        <v>103060117</v>
      </c>
      <c r="B21" s="14" t="s">
        <v>386</v>
      </c>
      <c r="C21" s="13">
        <v>0</v>
      </c>
      <c r="D21" s="7">
        <v>2230201</v>
      </c>
      <c r="E21" s="12" t="s">
        <v>387</v>
      </c>
      <c r="F21" s="13">
        <v>0</v>
      </c>
    </row>
    <row r="22" spans="1:6">
      <c r="A22" s="9">
        <v>103060118</v>
      </c>
      <c r="B22" s="14" t="s">
        <v>388</v>
      </c>
      <c r="C22" s="13">
        <v>0</v>
      </c>
      <c r="D22" s="7">
        <v>2230202</v>
      </c>
      <c r="E22" s="12" t="s">
        <v>389</v>
      </c>
      <c r="F22" s="13">
        <v>0</v>
      </c>
    </row>
    <row r="23" spans="1:6">
      <c r="A23" s="9">
        <v>103060119</v>
      </c>
      <c r="B23" s="14" t="s">
        <v>390</v>
      </c>
      <c r="C23" s="13">
        <v>0</v>
      </c>
      <c r="D23" s="7">
        <v>2230203</v>
      </c>
      <c r="E23" s="12" t="s">
        <v>391</v>
      </c>
      <c r="F23" s="13">
        <v>0</v>
      </c>
    </row>
    <row r="24" spans="1:6">
      <c r="A24" s="9">
        <v>103060120</v>
      </c>
      <c r="B24" s="14" t="s">
        <v>392</v>
      </c>
      <c r="C24" s="13">
        <v>0</v>
      </c>
      <c r="D24" s="7">
        <v>2230204</v>
      </c>
      <c r="E24" s="12" t="s">
        <v>393</v>
      </c>
      <c r="F24" s="13">
        <v>0</v>
      </c>
    </row>
    <row r="25" spans="1:6">
      <c r="A25" s="9">
        <v>103060121</v>
      </c>
      <c r="B25" s="14" t="s">
        <v>394</v>
      </c>
      <c r="C25" s="13">
        <v>0</v>
      </c>
      <c r="D25" s="7">
        <v>2230205</v>
      </c>
      <c r="E25" s="12" t="s">
        <v>395</v>
      </c>
      <c r="F25" s="13">
        <v>0</v>
      </c>
    </row>
    <row r="26" spans="1:6">
      <c r="A26" s="9">
        <v>103060122</v>
      </c>
      <c r="B26" s="14" t="s">
        <v>396</v>
      </c>
      <c r="C26" s="13">
        <v>0</v>
      </c>
      <c r="D26" s="7">
        <v>2230206</v>
      </c>
      <c r="E26" s="12" t="s">
        <v>397</v>
      </c>
      <c r="F26" s="13">
        <v>0</v>
      </c>
    </row>
    <row r="27" spans="1:6">
      <c r="A27" s="9">
        <v>103060123</v>
      </c>
      <c r="B27" s="14" t="s">
        <v>398</v>
      </c>
      <c r="C27" s="13">
        <v>0</v>
      </c>
      <c r="D27" s="7">
        <v>2230207</v>
      </c>
      <c r="E27" s="12" t="s">
        <v>399</v>
      </c>
      <c r="F27" s="13">
        <v>0</v>
      </c>
    </row>
    <row r="28" spans="1:6">
      <c r="A28" s="9">
        <v>103060124</v>
      </c>
      <c r="B28" s="14" t="s">
        <v>400</v>
      </c>
      <c r="C28" s="13">
        <v>0</v>
      </c>
      <c r="D28" s="7">
        <v>2230299</v>
      </c>
      <c r="E28" s="12" t="s">
        <v>401</v>
      </c>
      <c r="F28" s="13">
        <v>0</v>
      </c>
    </row>
    <row r="29" spans="1:6">
      <c r="A29" s="9">
        <v>103060125</v>
      </c>
      <c r="B29" s="14" t="s">
        <v>402</v>
      </c>
      <c r="C29" s="13">
        <v>0</v>
      </c>
      <c r="D29" s="7">
        <v>22303</v>
      </c>
      <c r="E29" s="11" t="s">
        <v>403</v>
      </c>
      <c r="F29" s="6">
        <f>F30</f>
        <v>0</v>
      </c>
    </row>
    <row r="30" spans="1:6">
      <c r="A30" s="9">
        <v>103060126</v>
      </c>
      <c r="B30" s="14" t="s">
        <v>404</v>
      </c>
      <c r="C30" s="13">
        <v>0</v>
      </c>
      <c r="D30" s="7">
        <v>2230301</v>
      </c>
      <c r="E30" s="12" t="s">
        <v>405</v>
      </c>
      <c r="F30" s="13">
        <v>0</v>
      </c>
    </row>
    <row r="31" spans="1:6">
      <c r="A31" s="9">
        <v>103060127</v>
      </c>
      <c r="B31" s="14" t="s">
        <v>406</v>
      </c>
      <c r="C31" s="13">
        <v>0</v>
      </c>
      <c r="D31" s="7">
        <v>22304</v>
      </c>
      <c r="E31" s="15" t="s">
        <v>407</v>
      </c>
      <c r="F31" s="6">
        <f>F32+F33+F34</f>
        <v>0</v>
      </c>
    </row>
    <row r="32" spans="1:6">
      <c r="A32" s="9">
        <v>103060128</v>
      </c>
      <c r="B32" s="14" t="s">
        <v>408</v>
      </c>
      <c r="C32" s="13">
        <v>0</v>
      </c>
      <c r="D32" s="7">
        <v>2230401</v>
      </c>
      <c r="E32" s="16" t="s">
        <v>409</v>
      </c>
      <c r="F32" s="13">
        <v>0</v>
      </c>
    </row>
    <row r="33" spans="1:6">
      <c r="A33" s="9">
        <v>103060129</v>
      </c>
      <c r="B33" s="14" t="s">
        <v>410</v>
      </c>
      <c r="C33" s="13">
        <v>0</v>
      </c>
      <c r="D33" s="7">
        <v>2230402</v>
      </c>
      <c r="E33" s="16" t="s">
        <v>411</v>
      </c>
      <c r="F33" s="13">
        <v>0</v>
      </c>
    </row>
    <row r="34" spans="1:6">
      <c r="A34" s="9">
        <v>103060130</v>
      </c>
      <c r="B34" s="14" t="s">
        <v>412</v>
      </c>
      <c r="C34" s="13">
        <v>0</v>
      </c>
      <c r="D34" s="7">
        <v>2230499</v>
      </c>
      <c r="E34" s="16" t="s">
        <v>413</v>
      </c>
      <c r="F34" s="13">
        <v>0</v>
      </c>
    </row>
    <row r="35" spans="1:6">
      <c r="A35" s="9">
        <v>103060131</v>
      </c>
      <c r="B35" s="14" t="s">
        <v>414</v>
      </c>
      <c r="C35" s="13">
        <v>0</v>
      </c>
      <c r="D35" s="7">
        <v>22399</v>
      </c>
      <c r="E35" s="15" t="s">
        <v>415</v>
      </c>
      <c r="F35" s="6">
        <f>F36</f>
        <v>0</v>
      </c>
    </row>
    <row r="36" spans="1:6">
      <c r="A36" s="9">
        <v>103060132</v>
      </c>
      <c r="B36" s="14" t="s">
        <v>416</v>
      </c>
      <c r="C36" s="13">
        <v>0</v>
      </c>
      <c r="D36" s="7">
        <v>2239901</v>
      </c>
      <c r="E36" s="16" t="s">
        <v>417</v>
      </c>
      <c r="F36" s="13">
        <v>0</v>
      </c>
    </row>
    <row r="37" spans="1:6">
      <c r="A37" s="9">
        <v>103060133</v>
      </c>
      <c r="B37" s="14" t="s">
        <v>418</v>
      </c>
      <c r="C37" s="13">
        <v>0</v>
      </c>
      <c r="D37" s="7"/>
      <c r="E37" s="12"/>
      <c r="F37" s="17"/>
    </row>
    <row r="38" spans="1:6">
      <c r="A38" s="9">
        <v>103060134</v>
      </c>
      <c r="B38" s="14" t="s">
        <v>419</v>
      </c>
      <c r="C38" s="13">
        <v>0</v>
      </c>
      <c r="D38" s="7"/>
      <c r="E38" s="16"/>
      <c r="F38" s="17"/>
    </row>
    <row r="39" spans="1:6">
      <c r="A39" s="9">
        <v>103060198</v>
      </c>
      <c r="B39" s="14" t="s">
        <v>420</v>
      </c>
      <c r="C39" s="13">
        <v>0</v>
      </c>
      <c r="D39" s="7"/>
      <c r="E39" s="16"/>
      <c r="F39" s="17"/>
    </row>
    <row r="40" spans="1:6">
      <c r="A40" s="9">
        <v>1030602</v>
      </c>
      <c r="B40" s="10" t="s">
        <v>421</v>
      </c>
      <c r="C40" s="6">
        <f>SUM(C41:C44)</f>
        <v>0</v>
      </c>
      <c r="D40" s="7"/>
      <c r="E40" s="16"/>
      <c r="F40" s="17"/>
    </row>
    <row r="41" spans="1:6">
      <c r="A41" s="9">
        <v>103060202</v>
      </c>
      <c r="B41" s="14" t="s">
        <v>422</v>
      </c>
      <c r="C41" s="13">
        <v>0</v>
      </c>
      <c r="D41" s="7"/>
      <c r="E41" s="16"/>
      <c r="F41" s="17"/>
    </row>
    <row r="42" spans="1:6">
      <c r="A42" s="9">
        <v>103060203</v>
      </c>
      <c r="B42" s="14" t="s">
        <v>423</v>
      </c>
      <c r="C42" s="13">
        <v>0</v>
      </c>
      <c r="D42" s="7"/>
      <c r="E42" s="15"/>
      <c r="F42" s="17"/>
    </row>
    <row r="43" spans="1:6">
      <c r="A43" s="9">
        <v>103060204</v>
      </c>
      <c r="B43" s="14" t="s">
        <v>424</v>
      </c>
      <c r="C43" s="13">
        <v>0</v>
      </c>
      <c r="D43" s="7"/>
      <c r="E43" s="16"/>
      <c r="F43" s="17"/>
    </row>
    <row r="44" spans="1:6">
      <c r="A44" s="9">
        <v>103060298</v>
      </c>
      <c r="B44" s="14" t="s">
        <v>425</v>
      </c>
      <c r="C44" s="13">
        <v>0</v>
      </c>
      <c r="D44" s="7"/>
      <c r="E44" s="16"/>
      <c r="F44" s="17"/>
    </row>
    <row r="45" spans="1:6">
      <c r="A45" s="9">
        <v>1030603</v>
      </c>
      <c r="B45" s="10" t="s">
        <v>426</v>
      </c>
      <c r="C45" s="6">
        <f>SUM(C46:C50)</f>
        <v>0</v>
      </c>
      <c r="D45" s="7"/>
      <c r="E45" s="16"/>
      <c r="F45" s="17"/>
    </row>
    <row r="46" spans="1:6">
      <c r="A46" s="9">
        <v>103060301</v>
      </c>
      <c r="B46" s="14" t="s">
        <v>427</v>
      </c>
      <c r="C46" s="13">
        <v>0</v>
      </c>
      <c r="D46" s="7"/>
      <c r="E46" s="16"/>
      <c r="F46" s="17"/>
    </row>
    <row r="47" spans="1:6">
      <c r="A47" s="9">
        <v>103060304</v>
      </c>
      <c r="B47" s="14" t="s">
        <v>428</v>
      </c>
      <c r="C47" s="13">
        <v>0</v>
      </c>
      <c r="D47" s="7"/>
      <c r="E47" s="16"/>
      <c r="F47" s="17"/>
    </row>
    <row r="48" spans="1:6">
      <c r="A48" s="9">
        <v>103060305</v>
      </c>
      <c r="B48" s="14" t="s">
        <v>429</v>
      </c>
      <c r="C48" s="13">
        <v>0</v>
      </c>
      <c r="D48" s="7"/>
      <c r="E48" s="12"/>
      <c r="F48" s="17"/>
    </row>
    <row r="49" spans="1:6">
      <c r="A49" s="9">
        <v>103060307</v>
      </c>
      <c r="B49" s="14" t="s">
        <v>430</v>
      </c>
      <c r="C49" s="13">
        <v>0</v>
      </c>
      <c r="D49" s="7"/>
      <c r="E49" s="16"/>
      <c r="F49" s="17"/>
    </row>
    <row r="50" spans="1:6">
      <c r="A50" s="9">
        <v>103060398</v>
      </c>
      <c r="B50" s="14" t="s">
        <v>431</v>
      </c>
      <c r="C50" s="13">
        <v>0</v>
      </c>
      <c r="D50" s="7"/>
      <c r="E50" s="16"/>
      <c r="F50" s="17"/>
    </row>
    <row r="51" spans="1:6">
      <c r="A51" s="9">
        <v>1030604</v>
      </c>
      <c r="B51" s="10" t="s">
        <v>432</v>
      </c>
      <c r="C51" s="6">
        <f>SUM(C52:C54)</f>
        <v>0</v>
      </c>
      <c r="D51" s="7"/>
      <c r="E51" s="16"/>
      <c r="F51" s="17"/>
    </row>
    <row r="52" spans="1:6">
      <c r="A52" s="9">
        <v>103060401</v>
      </c>
      <c r="B52" s="14" t="s">
        <v>433</v>
      </c>
      <c r="C52" s="13">
        <v>0</v>
      </c>
      <c r="D52" s="7"/>
      <c r="E52" s="16"/>
      <c r="F52" s="17"/>
    </row>
    <row r="53" spans="1:6">
      <c r="A53" s="9">
        <v>103060402</v>
      </c>
      <c r="B53" s="14" t="s">
        <v>434</v>
      </c>
      <c r="C53" s="13">
        <v>0</v>
      </c>
      <c r="D53" s="7"/>
      <c r="E53" s="15"/>
      <c r="F53" s="17"/>
    </row>
    <row r="54" spans="1:6">
      <c r="A54" s="9">
        <v>103060498</v>
      </c>
      <c r="B54" s="14" t="s">
        <v>435</v>
      </c>
      <c r="C54" s="13">
        <v>0</v>
      </c>
      <c r="D54" s="7"/>
      <c r="E54" s="16"/>
      <c r="F54" s="17"/>
    </row>
    <row r="55" spans="1:6">
      <c r="A55" s="9">
        <v>1030698</v>
      </c>
      <c r="B55" s="10" t="s">
        <v>436</v>
      </c>
      <c r="C55" s="13">
        <v>0</v>
      </c>
      <c r="D55" s="7"/>
      <c r="E55" s="16"/>
      <c r="F55" s="17"/>
    </row>
  </sheetData>
  <mergeCells count="3">
    <mergeCell ref="A1:F1"/>
    <mergeCell ref="A2:F2"/>
    <mergeCell ref="A3:F3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showGridLines="0" workbookViewId="0">
      <selection activeCell="C4" sqref="C4"/>
    </sheetView>
  </sheetViews>
  <sheetFormatPr defaultColWidth="9" defaultRowHeight="13.5" outlineLevelCol="3"/>
  <cols>
    <col min="1" max="1" width="10.25" customWidth="1"/>
    <col min="2" max="2" width="30.5" customWidth="1"/>
    <col min="3" max="3" width="24.625" customWidth="1"/>
    <col min="4" max="4" width="1.25" customWidth="1"/>
  </cols>
  <sheetData>
    <row r="1" ht="33" customHeight="1" spans="1:4">
      <c r="A1" s="53" t="s">
        <v>32</v>
      </c>
      <c r="B1" s="220"/>
      <c r="C1" s="221"/>
      <c r="D1" s="21"/>
    </row>
    <row r="2" ht="36" customHeight="1" spans="1:4">
      <c r="A2" s="222" t="s">
        <v>33</v>
      </c>
      <c r="B2" s="223"/>
      <c r="C2" s="224" t="s">
        <v>2</v>
      </c>
      <c r="D2" s="21"/>
    </row>
    <row r="3" ht="24.75" customHeight="1" spans="1:4">
      <c r="A3" s="42" t="s">
        <v>34</v>
      </c>
      <c r="B3" s="42"/>
      <c r="C3" s="42" t="s">
        <v>35</v>
      </c>
      <c r="D3" s="26"/>
    </row>
    <row r="4" ht="20.25" customHeight="1" spans="1:4">
      <c r="A4" s="42" t="s">
        <v>36</v>
      </c>
      <c r="B4" s="42"/>
      <c r="C4" s="101">
        <v>988.29</v>
      </c>
      <c r="D4" s="26"/>
    </row>
    <row r="5" ht="20.25" customHeight="1" spans="1:4">
      <c r="A5" s="81" t="s">
        <v>37</v>
      </c>
      <c r="B5" s="225"/>
      <c r="C5" s="101">
        <f>C4</f>
        <v>988.29</v>
      </c>
      <c r="D5" s="26"/>
    </row>
    <row r="6" ht="20.25" customHeight="1" spans="1:4">
      <c r="A6" s="226" t="s">
        <v>38</v>
      </c>
      <c r="B6" s="101"/>
      <c r="C6" s="101">
        <f>C5</f>
        <v>988.29</v>
      </c>
      <c r="D6" s="26"/>
    </row>
    <row r="7" ht="39" customHeight="1" spans="1:4">
      <c r="A7" s="227" t="s">
        <v>39</v>
      </c>
      <c r="B7" s="101"/>
      <c r="C7" s="101">
        <f>C6</f>
        <v>988.29</v>
      </c>
      <c r="D7" s="26"/>
    </row>
    <row r="8" ht="37.5" customHeight="1" spans="1:4">
      <c r="A8" s="227" t="s">
        <v>40</v>
      </c>
      <c r="B8" s="101"/>
      <c r="C8" s="101"/>
      <c r="D8" s="26"/>
    </row>
    <row r="9" ht="36" customHeight="1" spans="1:4">
      <c r="A9" s="227" t="s">
        <v>41</v>
      </c>
      <c r="B9" s="101"/>
      <c r="C9" s="101"/>
      <c r="D9" s="26"/>
    </row>
    <row r="10" ht="20.25" customHeight="1" spans="1:4">
      <c r="A10" s="226" t="s">
        <v>42</v>
      </c>
      <c r="B10" s="81"/>
      <c r="C10" s="101"/>
      <c r="D10" s="26"/>
    </row>
    <row r="11" ht="26.25" customHeight="1" spans="1:4">
      <c r="A11" s="227" t="s">
        <v>43</v>
      </c>
      <c r="B11" s="81"/>
      <c r="C11" s="101"/>
      <c r="D11" s="26"/>
    </row>
    <row r="12" ht="31.5" customHeight="1" spans="1:4">
      <c r="A12" s="227" t="s">
        <v>44</v>
      </c>
      <c r="B12" s="101"/>
      <c r="C12" s="101"/>
      <c r="D12" s="26"/>
    </row>
    <row r="13" ht="30" customHeight="1" spans="1:4">
      <c r="A13" s="227" t="s">
        <v>45</v>
      </c>
      <c r="B13" s="101"/>
      <c r="C13" s="101"/>
      <c r="D13" s="26"/>
    </row>
    <row r="14" ht="28.5" customHeight="1" spans="1:4">
      <c r="A14" s="226" t="s">
        <v>46</v>
      </c>
      <c r="B14" s="101"/>
      <c r="C14" s="101"/>
      <c r="D14" s="26"/>
    </row>
    <row r="15" ht="26.25" customHeight="1" spans="1:4">
      <c r="A15" s="226" t="s">
        <v>47</v>
      </c>
      <c r="B15" s="101"/>
      <c r="C15" s="101"/>
      <c r="D15" s="26"/>
    </row>
    <row r="16" ht="26.25" customHeight="1" spans="1:4">
      <c r="A16" s="81" t="s">
        <v>48</v>
      </c>
      <c r="B16" s="101"/>
      <c r="C16" s="101">
        <f>SUM(C17:C20)</f>
        <v>0</v>
      </c>
      <c r="D16" s="26"/>
    </row>
    <row r="17" ht="20.25" customHeight="1" spans="1:4">
      <c r="A17" s="226" t="s">
        <v>49</v>
      </c>
      <c r="B17" s="101"/>
      <c r="C17" s="101"/>
      <c r="D17" s="26"/>
    </row>
    <row r="18" ht="20.25" customHeight="1" spans="1:4">
      <c r="A18" s="226" t="s">
        <v>50</v>
      </c>
      <c r="B18" s="225"/>
      <c r="C18" s="101"/>
      <c r="D18" s="26"/>
    </row>
    <row r="19" ht="20.25" customHeight="1" spans="1:4">
      <c r="A19" s="226" t="s">
        <v>51</v>
      </c>
      <c r="B19" s="225"/>
      <c r="C19" s="101"/>
      <c r="D19" s="26"/>
    </row>
    <row r="20" ht="20.25" customHeight="1" spans="1:4">
      <c r="A20" s="226" t="s">
        <v>52</v>
      </c>
      <c r="B20" s="225"/>
      <c r="C20" s="101"/>
      <c r="D20" s="26"/>
    </row>
    <row r="21" ht="16.5" customHeight="1" spans="1:4">
      <c r="A21" s="61"/>
      <c r="B21" s="61"/>
      <c r="C21" s="61"/>
      <c r="D21" s="2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rintOptions horizontalCentered="1"/>
  <pageMargins left="0.629166666666667" right="0.629166666666667" top="0.668055555555556" bottom="0.668055555555556" header="0.313888888888889" footer="0.313888888888889"/>
  <pageSetup paperSize="9" orientation="portrait"/>
  <headerFooter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7"/>
  <sheetViews>
    <sheetView showGridLines="0" workbookViewId="0">
      <selection activeCell="G8" sqref="G8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34.5" customWidth="1"/>
    <col min="6" max="6" width="10" customWidth="1"/>
    <col min="7" max="7" width="9.375" customWidth="1"/>
    <col min="8" max="8" width="10.875" customWidth="1"/>
    <col min="9" max="9" width="15" customWidth="1"/>
    <col min="10" max="10" width="9.625" customWidth="1"/>
    <col min="11" max="11" width="10.875" customWidth="1"/>
    <col min="12" max="12" width="11.125" customWidth="1"/>
    <col min="13" max="13" width="9.625" customWidth="1"/>
    <col min="14" max="14" width="10.25" customWidth="1"/>
  </cols>
  <sheetData>
    <row r="1" ht="25.5" customHeight="1" spans="1:14">
      <c r="A1" s="197"/>
      <c r="B1" s="197"/>
      <c r="C1" s="197"/>
      <c r="D1" s="197"/>
      <c r="E1" s="198"/>
      <c r="F1" s="197"/>
      <c r="G1" s="197"/>
      <c r="H1" s="197"/>
      <c r="I1" s="197"/>
      <c r="J1" s="201"/>
      <c r="K1" s="198"/>
      <c r="L1" s="198"/>
      <c r="M1" s="201"/>
      <c r="N1" s="215"/>
    </row>
    <row r="2" ht="21.75" customHeight="1" spans="1:14">
      <c r="A2" s="199"/>
      <c r="B2" s="199" t="s">
        <v>53</v>
      </c>
      <c r="C2" s="200"/>
      <c r="D2" s="200"/>
      <c r="E2" s="200"/>
      <c r="F2" s="200"/>
      <c r="G2" s="200"/>
      <c r="H2" s="200"/>
      <c r="I2" s="200"/>
      <c r="J2" s="200"/>
      <c r="K2" s="200"/>
      <c r="L2" s="213"/>
      <c r="M2" s="213"/>
      <c r="N2" s="213"/>
    </row>
    <row r="3" ht="25.5" customHeight="1" spans="1:14">
      <c r="A3" s="201"/>
      <c r="B3" s="92" t="s">
        <v>1</v>
      </c>
      <c r="C3" s="202"/>
      <c r="D3" s="202"/>
      <c r="E3" s="202"/>
      <c r="F3" s="203"/>
      <c r="G3" s="203"/>
      <c r="H3" s="203"/>
      <c r="I3" s="203"/>
      <c r="J3" s="203"/>
      <c r="K3" s="216" t="s">
        <v>2</v>
      </c>
      <c r="L3" s="217"/>
      <c r="M3" s="217"/>
      <c r="N3" s="213"/>
    </row>
    <row r="4" ht="33.75" customHeight="1" spans="1:14">
      <c r="A4" s="204"/>
      <c r="B4" s="84" t="s">
        <v>54</v>
      </c>
      <c r="C4" s="186"/>
      <c r="D4" s="186"/>
      <c r="E4" s="84" t="s">
        <v>55</v>
      </c>
      <c r="F4" s="84" t="s">
        <v>56</v>
      </c>
      <c r="G4" s="205" t="s">
        <v>57</v>
      </c>
      <c r="H4" s="206"/>
      <c r="I4" s="218"/>
      <c r="J4" s="205" t="s">
        <v>58</v>
      </c>
      <c r="K4" s="206"/>
      <c r="L4" s="206"/>
      <c r="M4" s="218"/>
      <c r="N4" s="219"/>
    </row>
    <row r="5" ht="39.75" customHeight="1" spans="1:14">
      <c r="A5" s="204"/>
      <c r="B5" s="84" t="s">
        <v>59</v>
      </c>
      <c r="C5" s="84" t="s">
        <v>60</v>
      </c>
      <c r="D5" s="84" t="s">
        <v>61</v>
      </c>
      <c r="E5" s="186"/>
      <c r="F5" s="186"/>
      <c r="G5" s="57" t="s">
        <v>62</v>
      </c>
      <c r="H5" s="57" t="s">
        <v>63</v>
      </c>
      <c r="I5" s="57" t="s">
        <v>64</v>
      </c>
      <c r="J5" s="57" t="s">
        <v>65</v>
      </c>
      <c r="K5" s="57" t="s">
        <v>66</v>
      </c>
      <c r="L5" s="57" t="s">
        <v>67</v>
      </c>
      <c r="M5" s="57" t="s">
        <v>68</v>
      </c>
      <c r="N5" s="219"/>
    </row>
    <row r="6" ht="20.25" customHeight="1" spans="1:14">
      <c r="A6" s="204"/>
      <c r="B6" s="84"/>
      <c r="C6" s="84"/>
      <c r="D6" s="84"/>
      <c r="E6" s="84"/>
      <c r="F6" s="207">
        <v>1</v>
      </c>
      <c r="G6" s="207">
        <v>2</v>
      </c>
      <c r="H6" s="207">
        <v>3</v>
      </c>
      <c r="I6" s="207">
        <v>4</v>
      </c>
      <c r="J6" s="207">
        <v>7</v>
      </c>
      <c r="K6" s="207">
        <v>8</v>
      </c>
      <c r="L6" s="207">
        <v>9</v>
      </c>
      <c r="M6" s="207">
        <v>10</v>
      </c>
      <c r="N6" s="219"/>
    </row>
    <row r="7" ht="21.75" customHeight="1" spans="1:14">
      <c r="A7" s="204"/>
      <c r="B7" s="205" t="s">
        <v>8</v>
      </c>
      <c r="C7" s="208"/>
      <c r="D7" s="208"/>
      <c r="E7" s="209"/>
      <c r="F7" s="186">
        <f>SUM(F8:F12)</f>
        <v>988.29</v>
      </c>
      <c r="G7" s="186">
        <v>596.9</v>
      </c>
      <c r="H7" s="186">
        <v>181.6</v>
      </c>
      <c r="I7" s="186">
        <v>16.79</v>
      </c>
      <c r="J7" s="186">
        <f>SUM(J9:J12)</f>
        <v>0</v>
      </c>
      <c r="K7" s="186">
        <f>SUM(K9:K12)</f>
        <v>193</v>
      </c>
      <c r="L7" s="58"/>
      <c r="M7" s="58"/>
      <c r="N7" s="219"/>
    </row>
    <row r="8" ht="21.75" customHeight="1" spans="1:14">
      <c r="A8" s="204"/>
      <c r="B8" s="177">
        <v>204</v>
      </c>
      <c r="C8" s="210">
        <v>5</v>
      </c>
      <c r="D8" s="210">
        <v>1</v>
      </c>
      <c r="E8" s="211" t="s">
        <v>69</v>
      </c>
      <c r="F8" s="211">
        <f>SUM(G8:I8)</f>
        <v>795.29</v>
      </c>
      <c r="G8" s="186">
        <v>596.9</v>
      </c>
      <c r="H8" s="186">
        <v>181.6</v>
      </c>
      <c r="I8" s="186">
        <v>16.79</v>
      </c>
      <c r="J8" s="32"/>
      <c r="K8" s="32"/>
      <c r="L8" s="32"/>
      <c r="M8" s="32"/>
      <c r="N8" s="219"/>
    </row>
    <row r="9" ht="21.75" customHeight="1" spans="1:14">
      <c r="A9" s="204"/>
      <c r="B9" s="84">
        <v>204</v>
      </c>
      <c r="C9" s="212">
        <v>5</v>
      </c>
      <c r="D9" s="212">
        <v>99</v>
      </c>
      <c r="E9" s="186" t="s">
        <v>70</v>
      </c>
      <c r="F9" s="186">
        <f>K9</f>
        <v>193</v>
      </c>
      <c r="G9" s="186"/>
      <c r="H9" s="181"/>
      <c r="I9" s="187"/>
      <c r="J9" s="187"/>
      <c r="K9" s="186">
        <v>193</v>
      </c>
      <c r="L9" s="187"/>
      <c r="M9" s="187"/>
      <c r="N9" s="219"/>
    </row>
    <row r="10" ht="21.75" customHeight="1" spans="1:14">
      <c r="A10" s="204"/>
      <c r="B10" s="84"/>
      <c r="C10" s="85"/>
      <c r="D10" s="86"/>
      <c r="E10" s="99"/>
      <c r="F10" s="181"/>
      <c r="G10" s="181"/>
      <c r="H10" s="181"/>
      <c r="I10" s="187"/>
      <c r="J10" s="187"/>
      <c r="K10" s="181"/>
      <c r="L10" s="187"/>
      <c r="M10" s="187"/>
      <c r="N10" s="219"/>
    </row>
    <row r="11" ht="21.75" customHeight="1" spans="1:14">
      <c r="A11" s="204"/>
      <c r="B11" s="84"/>
      <c r="C11" s="85"/>
      <c r="D11" s="86"/>
      <c r="E11" s="99"/>
      <c r="F11" s="181"/>
      <c r="G11" s="181"/>
      <c r="H11" s="181"/>
      <c r="I11" s="187"/>
      <c r="J11" s="187"/>
      <c r="K11" s="181"/>
      <c r="L11" s="187"/>
      <c r="M11" s="187"/>
      <c r="N11" s="219"/>
    </row>
    <row r="12" ht="21.75" customHeight="1" spans="1:14">
      <c r="A12" s="204"/>
      <c r="B12" s="84"/>
      <c r="C12" s="85"/>
      <c r="D12" s="86"/>
      <c r="E12" s="99"/>
      <c r="F12" s="181"/>
      <c r="G12" s="181"/>
      <c r="H12" s="181"/>
      <c r="I12" s="187"/>
      <c r="J12" s="187"/>
      <c r="K12" s="181"/>
      <c r="L12" s="187"/>
      <c r="M12" s="187"/>
      <c r="N12" s="219"/>
    </row>
    <row r="13" ht="21.75" customHeight="1" spans="1:14">
      <c r="A13" s="204"/>
      <c r="B13" s="84"/>
      <c r="C13" s="85"/>
      <c r="D13" s="86"/>
      <c r="E13" s="99"/>
      <c r="F13" s="181"/>
      <c r="G13" s="181"/>
      <c r="H13" s="181"/>
      <c r="I13" s="187"/>
      <c r="J13" s="187"/>
      <c r="K13" s="181"/>
      <c r="L13" s="187"/>
      <c r="M13" s="187"/>
      <c r="N13" s="219"/>
    </row>
    <row r="14" ht="21.75" customHeight="1" spans="1:14">
      <c r="A14" s="204"/>
      <c r="B14" s="84"/>
      <c r="C14" s="85"/>
      <c r="D14" s="86"/>
      <c r="E14" s="99"/>
      <c r="F14" s="181"/>
      <c r="G14" s="181"/>
      <c r="H14" s="181"/>
      <c r="I14" s="187"/>
      <c r="J14" s="187"/>
      <c r="K14" s="181"/>
      <c r="L14" s="187"/>
      <c r="M14" s="187"/>
      <c r="N14" s="219"/>
    </row>
    <row r="15" ht="21.75" customHeight="1" spans="1:14">
      <c r="A15" s="204"/>
      <c r="B15" s="84"/>
      <c r="C15" s="85"/>
      <c r="D15" s="86"/>
      <c r="E15" s="99"/>
      <c r="F15" s="181"/>
      <c r="G15" s="181"/>
      <c r="H15" s="181"/>
      <c r="I15" s="187"/>
      <c r="J15" s="187"/>
      <c r="K15" s="181"/>
      <c r="L15" s="187"/>
      <c r="M15" s="187"/>
      <c r="N15" s="219"/>
    </row>
    <row r="16" ht="21.75" customHeight="1" spans="1:14">
      <c r="A16" s="204"/>
      <c r="B16" s="84"/>
      <c r="C16" s="85"/>
      <c r="D16" s="86"/>
      <c r="E16" s="99"/>
      <c r="F16" s="181"/>
      <c r="G16" s="181"/>
      <c r="H16" s="181"/>
      <c r="I16" s="187"/>
      <c r="J16" s="187"/>
      <c r="K16" s="181"/>
      <c r="L16" s="187"/>
      <c r="M16" s="187"/>
      <c r="N16" s="219"/>
    </row>
    <row r="17" ht="7.5" customHeight="1" spans="1:14">
      <c r="A17" s="213"/>
      <c r="B17" s="214"/>
      <c r="C17" s="214"/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3"/>
    </row>
  </sheetData>
  <mergeCells count="9">
    <mergeCell ref="B2:K2"/>
    <mergeCell ref="B3:D3"/>
    <mergeCell ref="B4:D4"/>
    <mergeCell ref="G4:I4"/>
    <mergeCell ref="J4:M4"/>
    <mergeCell ref="B7:E7"/>
    <mergeCell ref="A1:A17"/>
    <mergeCell ref="E4:E5"/>
    <mergeCell ref="F4:F5"/>
  </mergeCells>
  <printOptions horizontalCentered="1"/>
  <pageMargins left="0.763194444444445" right="0.763194444444445" top="0.565277777777778" bottom="0.36875" header="0.3" footer="0.3"/>
  <pageSetup paperSize="9" scale="70" orientation="landscape"/>
  <headerFooter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workbookViewId="0">
      <selection activeCell="B7" sqref="B7"/>
    </sheetView>
  </sheetViews>
  <sheetFormatPr defaultColWidth="9" defaultRowHeight="13.5" outlineLevelCol="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ht="37.5" customHeight="1" spans="1:6">
      <c r="A1" s="53" t="s">
        <v>71</v>
      </c>
      <c r="B1" s="182"/>
      <c r="C1" s="182"/>
      <c r="D1" s="182"/>
      <c r="E1" s="182"/>
      <c r="F1" s="183"/>
    </row>
    <row r="2" ht="15" customHeight="1" spans="1:6">
      <c r="A2" s="55" t="s">
        <v>1</v>
      </c>
      <c r="B2" s="55"/>
      <c r="C2" s="55"/>
      <c r="D2" s="184"/>
      <c r="E2" s="184"/>
      <c r="F2" s="56" t="s">
        <v>2</v>
      </c>
    </row>
    <row r="3" ht="18" customHeight="1" spans="1:6">
      <c r="A3" s="57" t="s">
        <v>3</v>
      </c>
      <c r="B3" s="58"/>
      <c r="C3" s="57" t="s">
        <v>4</v>
      </c>
      <c r="D3" s="58"/>
      <c r="E3" s="58"/>
      <c r="F3" s="58"/>
    </row>
    <row r="4" ht="18" customHeight="1" spans="1:6">
      <c r="A4" s="57" t="s">
        <v>5</v>
      </c>
      <c r="B4" s="57" t="s">
        <v>7</v>
      </c>
      <c r="C4" s="57" t="s">
        <v>5</v>
      </c>
      <c r="D4" s="57" t="s">
        <v>7</v>
      </c>
      <c r="E4" s="58"/>
      <c r="F4" s="58"/>
    </row>
    <row r="5" ht="20.25" customHeight="1" spans="1:6">
      <c r="A5" s="58"/>
      <c r="B5" s="58"/>
      <c r="C5" s="58"/>
      <c r="D5" s="57" t="s">
        <v>8</v>
      </c>
      <c r="E5" s="185" t="s">
        <v>9</v>
      </c>
      <c r="F5" s="185" t="s">
        <v>10</v>
      </c>
    </row>
    <row r="6" ht="23.25" customHeight="1" spans="1:6">
      <c r="A6" s="58"/>
      <c r="B6" s="58"/>
      <c r="C6" s="58"/>
      <c r="D6" s="58"/>
      <c r="E6" s="185"/>
      <c r="F6" s="185"/>
    </row>
    <row r="7" ht="22.5" customHeight="1" spans="1:6">
      <c r="A7" s="185" t="s">
        <v>17</v>
      </c>
      <c r="B7" s="186">
        <v>988.29</v>
      </c>
      <c r="C7" s="185" t="s">
        <v>72</v>
      </c>
      <c r="D7" s="187"/>
      <c r="E7" s="187"/>
      <c r="F7" s="187"/>
    </row>
    <row r="8" ht="22.5" customHeight="1" spans="1:6">
      <c r="A8" s="185" t="s">
        <v>19</v>
      </c>
      <c r="B8" s="187"/>
      <c r="C8" s="185" t="s">
        <v>73</v>
      </c>
      <c r="D8" s="187"/>
      <c r="E8" s="187"/>
      <c r="F8" s="187"/>
    </row>
    <row r="9" ht="22.5" customHeight="1" spans="1:6">
      <c r="A9" s="188"/>
      <c r="B9" s="187"/>
      <c r="C9" s="185" t="s">
        <v>74</v>
      </c>
      <c r="D9" s="187"/>
      <c r="E9" s="187"/>
      <c r="F9" s="187"/>
    </row>
    <row r="10" ht="22.5" customHeight="1" spans="1:6">
      <c r="A10" s="189"/>
      <c r="B10" s="187"/>
      <c r="C10" s="185" t="s">
        <v>75</v>
      </c>
      <c r="D10" s="187">
        <v>988.29</v>
      </c>
      <c r="E10" s="187">
        <v>988.29</v>
      </c>
      <c r="F10" s="187"/>
    </row>
    <row r="11" ht="22.5" customHeight="1" spans="1:6">
      <c r="A11" s="190"/>
      <c r="B11" s="187"/>
      <c r="C11" s="185" t="s">
        <v>76</v>
      </c>
      <c r="D11" s="187"/>
      <c r="E11" s="187"/>
      <c r="F11" s="187"/>
    </row>
    <row r="12" ht="22.5" customHeight="1" spans="1:6">
      <c r="A12" s="189"/>
      <c r="B12" s="187"/>
      <c r="C12" s="185" t="s">
        <v>77</v>
      </c>
      <c r="D12" s="187"/>
      <c r="E12" s="187"/>
      <c r="F12" s="187"/>
    </row>
    <row r="13" ht="22.5" customHeight="1" spans="1:6">
      <c r="A13" s="189"/>
      <c r="B13" s="187"/>
      <c r="C13" s="185" t="s">
        <v>78</v>
      </c>
      <c r="D13" s="187"/>
      <c r="E13" s="187"/>
      <c r="F13" s="187"/>
    </row>
    <row r="14" ht="22.5" customHeight="1" spans="1:6">
      <c r="A14" s="189"/>
      <c r="B14" s="187"/>
      <c r="C14" s="185" t="s">
        <v>79</v>
      </c>
      <c r="D14" s="187"/>
      <c r="E14" s="187"/>
      <c r="F14" s="187"/>
    </row>
    <row r="15" ht="22.5" customHeight="1" spans="1:6">
      <c r="A15" s="189"/>
      <c r="B15" s="187"/>
      <c r="C15" s="185" t="s">
        <v>80</v>
      </c>
      <c r="D15" s="187"/>
      <c r="E15" s="187"/>
      <c r="F15" s="187"/>
    </row>
    <row r="16" ht="27.75" customHeight="1" spans="1:6">
      <c r="A16" s="189"/>
      <c r="B16" s="187"/>
      <c r="C16" s="185" t="s">
        <v>81</v>
      </c>
      <c r="D16" s="187"/>
      <c r="E16" s="187"/>
      <c r="F16" s="187"/>
    </row>
    <row r="17" ht="27.75" customHeight="1" spans="1:6">
      <c r="A17" s="189"/>
      <c r="B17" s="187"/>
      <c r="C17" s="185" t="s">
        <v>82</v>
      </c>
      <c r="D17" s="187"/>
      <c r="E17" s="187"/>
      <c r="F17" s="187"/>
    </row>
    <row r="18" ht="27.75" customHeight="1" spans="1:6">
      <c r="A18" s="189"/>
      <c r="B18" s="187"/>
      <c r="C18" s="185" t="s">
        <v>83</v>
      </c>
      <c r="D18" s="187"/>
      <c r="E18" s="187"/>
      <c r="F18" s="187"/>
    </row>
    <row r="19" ht="27.75" customHeight="1" spans="1:6">
      <c r="A19" s="189"/>
      <c r="B19" s="187"/>
      <c r="C19" s="185" t="s">
        <v>84</v>
      </c>
      <c r="D19" s="187"/>
      <c r="E19" s="187"/>
      <c r="F19" s="187"/>
    </row>
    <row r="20" ht="20.25" customHeight="1" spans="1:6">
      <c r="A20" s="189"/>
      <c r="B20" s="187"/>
      <c r="C20" s="185" t="s">
        <v>85</v>
      </c>
      <c r="D20" s="187"/>
      <c r="E20" s="187"/>
      <c r="F20" s="187"/>
    </row>
    <row r="21" ht="20.25" customHeight="1" spans="1:6">
      <c r="A21" s="189"/>
      <c r="B21" s="187"/>
      <c r="C21" s="185" t="s">
        <v>86</v>
      </c>
      <c r="D21" s="187"/>
      <c r="E21" s="187"/>
      <c r="F21" s="187"/>
    </row>
    <row r="22" ht="15.75" customHeight="1" spans="1:6">
      <c r="A22" s="189"/>
      <c r="B22" s="187"/>
      <c r="C22" s="185" t="s">
        <v>87</v>
      </c>
      <c r="D22" s="187"/>
      <c r="E22" s="187"/>
      <c r="F22" s="187"/>
    </row>
    <row r="23" ht="15.75" customHeight="1" spans="1:6">
      <c r="A23" s="189"/>
      <c r="B23" s="187"/>
      <c r="C23" s="185" t="s">
        <v>88</v>
      </c>
      <c r="D23" s="187"/>
      <c r="E23" s="187"/>
      <c r="F23" s="187"/>
    </row>
    <row r="24" ht="15.75" customHeight="1" spans="1:6">
      <c r="A24" s="189"/>
      <c r="B24" s="187"/>
      <c r="C24" s="185" t="s">
        <v>89</v>
      </c>
      <c r="D24" s="187"/>
      <c r="E24" s="187"/>
      <c r="F24" s="187"/>
    </row>
    <row r="25" ht="15.75" customHeight="1" spans="1:6">
      <c r="A25" s="189"/>
      <c r="B25" s="187"/>
      <c r="C25" s="185" t="s">
        <v>90</v>
      </c>
      <c r="D25" s="187"/>
      <c r="E25" s="187"/>
      <c r="F25" s="187"/>
    </row>
    <row r="26" ht="15.75" customHeight="1" spans="1:6">
      <c r="A26" s="189"/>
      <c r="B26" s="187"/>
      <c r="C26" s="185" t="s">
        <v>91</v>
      </c>
      <c r="D26" s="187"/>
      <c r="E26" s="187"/>
      <c r="F26" s="187"/>
    </row>
    <row r="27" ht="15.75" customHeight="1" spans="1:6">
      <c r="A27" s="189"/>
      <c r="B27" s="187"/>
      <c r="C27" s="185" t="s">
        <v>92</v>
      </c>
      <c r="D27" s="187"/>
      <c r="E27" s="187"/>
      <c r="F27" s="187"/>
    </row>
    <row r="28" ht="15.75" customHeight="1" spans="1:6">
      <c r="A28" s="189"/>
      <c r="B28" s="187"/>
      <c r="C28" s="185" t="s">
        <v>93</v>
      </c>
      <c r="D28" s="187"/>
      <c r="E28" s="187"/>
      <c r="F28" s="187"/>
    </row>
    <row r="29" ht="15.75" customHeight="1" spans="1:6">
      <c r="A29" s="189"/>
      <c r="B29" s="187"/>
      <c r="C29" s="185" t="s">
        <v>94</v>
      </c>
      <c r="D29" s="187"/>
      <c r="E29" s="187"/>
      <c r="F29" s="187"/>
    </row>
    <row r="30" ht="15.75" customHeight="1" spans="1:6">
      <c r="A30" s="189"/>
      <c r="B30" s="187"/>
      <c r="C30" s="185" t="s">
        <v>95</v>
      </c>
      <c r="D30" s="187"/>
      <c r="E30" s="187"/>
      <c r="F30" s="187"/>
    </row>
    <row r="31" ht="15.75" customHeight="1" spans="1:6">
      <c r="A31" s="191"/>
      <c r="B31" s="187"/>
      <c r="C31" s="185" t="s">
        <v>96</v>
      </c>
      <c r="D31" s="187"/>
      <c r="E31" s="187"/>
      <c r="F31" s="187"/>
    </row>
    <row r="32" ht="15.75" customHeight="1" spans="1:6">
      <c r="A32" s="191"/>
      <c r="B32" s="187"/>
      <c r="C32" s="185" t="s">
        <v>97</v>
      </c>
      <c r="D32" s="187"/>
      <c r="E32" s="187"/>
      <c r="F32" s="187"/>
    </row>
    <row r="33" ht="15.75" customHeight="1" spans="1:6">
      <c r="A33" s="188"/>
      <c r="B33" s="187"/>
      <c r="C33" s="185" t="s">
        <v>98</v>
      </c>
      <c r="D33" s="187"/>
      <c r="E33" s="187"/>
      <c r="F33" s="187"/>
    </row>
    <row r="34" ht="14.25" customHeight="1" spans="1:6">
      <c r="A34" s="188"/>
      <c r="B34" s="192"/>
      <c r="C34" s="193"/>
      <c r="D34" s="192"/>
      <c r="E34" s="192"/>
      <c r="F34" s="192"/>
    </row>
    <row r="35" ht="20.25" customHeight="1" spans="1:6">
      <c r="A35" s="194" t="s">
        <v>30</v>
      </c>
      <c r="B35" s="192">
        <f>SUM(B7:B8)</f>
        <v>988.29</v>
      </c>
      <c r="C35" s="194" t="s">
        <v>31</v>
      </c>
      <c r="D35" s="192">
        <f>SUM(D7:D33)</f>
        <v>988.29</v>
      </c>
      <c r="E35" s="192">
        <f>SUM(E7:E33)</f>
        <v>988.29</v>
      </c>
      <c r="F35" s="192">
        <f>SUM(F7:F33)</f>
        <v>0</v>
      </c>
    </row>
    <row r="36" ht="14.25" customHeight="1" spans="1:6">
      <c r="A36" s="195"/>
      <c r="B36" s="195"/>
      <c r="C36" s="195"/>
      <c r="D36" s="196"/>
      <c r="E36" s="196"/>
      <c r="F36" s="196"/>
    </row>
  </sheetData>
  <mergeCells count="11">
    <mergeCell ref="A1:F1"/>
    <mergeCell ref="A2:C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rintOptions horizontalCentered="1"/>
  <pageMargins left="0.629166666666667" right="0.629166666666667" top="0.668055555555556" bottom="0.668055555555556" header="0.313888888888889" footer="0.313888888888889"/>
  <pageSetup paperSize="9" scale="98" orientation="portrait"/>
  <headerFooter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showGridLines="0" workbookViewId="0">
      <selection activeCell="F6" sqref="F6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9.875" customWidth="1"/>
    <col min="5" max="5" width="13.625" customWidth="1"/>
    <col min="6" max="6" width="11.5" customWidth="1"/>
    <col min="7" max="7" width="11.375" customWidth="1"/>
    <col min="8" max="8" width="15.5" customWidth="1"/>
    <col min="9" max="9" width="9.125" customWidth="1"/>
    <col min="10" max="12" width="9.5" customWidth="1"/>
    <col min="13" max="13" width="1.25" customWidth="1"/>
  </cols>
  <sheetData>
    <row r="1" ht="29.25" customHeight="1" spans="1:13">
      <c r="A1" s="53" t="s">
        <v>99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62"/>
      <c r="M1" s="21"/>
    </row>
    <row r="2" ht="15.75" customHeight="1" spans="1:13">
      <c r="A2" s="55"/>
      <c r="B2" s="55"/>
      <c r="C2" s="55"/>
      <c r="D2" s="55"/>
      <c r="E2" s="55"/>
      <c r="F2" s="55"/>
      <c r="G2" s="56"/>
      <c r="H2" s="56"/>
      <c r="I2" s="56"/>
      <c r="J2" s="63" t="s">
        <v>2</v>
      </c>
      <c r="K2" s="63"/>
      <c r="L2" s="55"/>
      <c r="M2" s="21"/>
    </row>
    <row r="3" ht="16.5" customHeight="1" spans="1:13">
      <c r="A3" s="57" t="s">
        <v>100</v>
      </c>
      <c r="B3" s="57"/>
      <c r="C3" s="57"/>
      <c r="D3" s="57" t="s">
        <v>101</v>
      </c>
      <c r="E3" s="57" t="s">
        <v>56</v>
      </c>
      <c r="F3" s="57" t="s">
        <v>57</v>
      </c>
      <c r="G3" s="57"/>
      <c r="H3" s="57"/>
      <c r="I3" s="57" t="s">
        <v>58</v>
      </c>
      <c r="J3" s="57"/>
      <c r="K3" s="57"/>
      <c r="L3" s="57"/>
      <c r="M3" s="180"/>
    </row>
    <row r="4" ht="34.5" customHeight="1" spans="1:13">
      <c r="A4" s="57" t="s">
        <v>59</v>
      </c>
      <c r="B4" s="57" t="s">
        <v>60</v>
      </c>
      <c r="C4" s="57" t="s">
        <v>61</v>
      </c>
      <c r="D4" s="57"/>
      <c r="E4" s="57"/>
      <c r="F4" s="57" t="s">
        <v>62</v>
      </c>
      <c r="G4" s="57" t="s">
        <v>63</v>
      </c>
      <c r="H4" s="57" t="s">
        <v>64</v>
      </c>
      <c r="I4" s="57" t="s">
        <v>65</v>
      </c>
      <c r="J4" s="57" t="s">
        <v>66</v>
      </c>
      <c r="K4" s="57" t="s">
        <v>67</v>
      </c>
      <c r="L4" s="57" t="s">
        <v>68</v>
      </c>
      <c r="M4" s="180"/>
    </row>
    <row r="5" ht="22.5" customHeight="1" spans="1:13">
      <c r="A5" s="57" t="s">
        <v>8</v>
      </c>
      <c r="B5" s="57"/>
      <c r="C5" s="57"/>
      <c r="D5" s="57"/>
      <c r="E5" s="58">
        <f>SUM(E6:E7)</f>
        <v>988.29</v>
      </c>
      <c r="F5" s="58">
        <v>596.9</v>
      </c>
      <c r="G5" s="58">
        <v>181.6</v>
      </c>
      <c r="H5" s="58">
        <v>16.79</v>
      </c>
      <c r="I5" s="58">
        <f>SUM(I7:I8)</f>
        <v>0</v>
      </c>
      <c r="J5" s="58">
        <v>193</v>
      </c>
      <c r="K5" s="58"/>
      <c r="L5" s="58"/>
      <c r="M5" s="26"/>
    </row>
    <row r="6" ht="18" customHeight="1" spans="1:13">
      <c r="A6" s="177">
        <v>204</v>
      </c>
      <c r="B6" s="177">
        <v>5</v>
      </c>
      <c r="C6" s="177">
        <v>1</v>
      </c>
      <c r="D6" s="178" t="s">
        <v>69</v>
      </c>
      <c r="E6" s="179">
        <f>F6+G6+H6</f>
        <v>795.29</v>
      </c>
      <c r="F6" s="179">
        <v>596.9</v>
      </c>
      <c r="G6" s="179">
        <v>181.6</v>
      </c>
      <c r="H6" s="179">
        <v>16.79</v>
      </c>
      <c r="I6" s="32"/>
      <c r="J6" s="32"/>
      <c r="K6" s="32"/>
      <c r="L6" s="32"/>
      <c r="M6" s="26"/>
    </row>
    <row r="7" ht="18" customHeight="1" spans="1:13">
      <c r="A7" s="84">
        <v>204</v>
      </c>
      <c r="B7" s="85" t="s">
        <v>102</v>
      </c>
      <c r="C7" s="85" t="s">
        <v>103</v>
      </c>
      <c r="D7" s="178" t="s">
        <v>70</v>
      </c>
      <c r="E7" s="179">
        <f>J7</f>
        <v>193</v>
      </c>
      <c r="F7" s="32"/>
      <c r="G7" s="32"/>
      <c r="H7" s="32"/>
      <c r="I7" s="32"/>
      <c r="J7" s="179">
        <v>193</v>
      </c>
      <c r="K7" s="32"/>
      <c r="L7" s="32"/>
      <c r="M7" s="26"/>
    </row>
    <row r="8" ht="18" customHeight="1" spans="1:13">
      <c r="A8" s="84"/>
      <c r="B8" s="85"/>
      <c r="C8" s="86"/>
      <c r="D8" s="31"/>
      <c r="E8" s="32"/>
      <c r="F8" s="32"/>
      <c r="G8" s="32"/>
      <c r="H8" s="32"/>
      <c r="I8" s="32"/>
      <c r="J8" s="181"/>
      <c r="K8" s="32"/>
      <c r="L8" s="32"/>
      <c r="M8" s="26"/>
    </row>
    <row r="9" ht="18" customHeight="1" spans="1:13">
      <c r="A9" s="84"/>
      <c r="B9" s="85"/>
      <c r="C9" s="86"/>
      <c r="D9" s="31"/>
      <c r="E9" s="32"/>
      <c r="F9" s="32"/>
      <c r="G9" s="32"/>
      <c r="H9" s="32"/>
      <c r="I9" s="32"/>
      <c r="J9" s="181"/>
      <c r="K9" s="32"/>
      <c r="L9" s="32"/>
      <c r="M9" s="26"/>
    </row>
    <row r="10" ht="18" customHeight="1" spans="1:13">
      <c r="A10" s="84"/>
      <c r="B10" s="85"/>
      <c r="C10" s="86"/>
      <c r="D10" s="31"/>
      <c r="E10" s="32"/>
      <c r="F10" s="32"/>
      <c r="G10" s="32"/>
      <c r="H10" s="32"/>
      <c r="I10" s="32"/>
      <c r="J10" s="181"/>
      <c r="K10" s="32"/>
      <c r="L10" s="32"/>
      <c r="M10" s="26"/>
    </row>
    <row r="11" ht="18" customHeight="1" spans="1:13">
      <c r="A11" s="31"/>
      <c r="B11" s="31"/>
      <c r="C11" s="31"/>
      <c r="D11" s="31"/>
      <c r="E11" s="32"/>
      <c r="F11" s="32"/>
      <c r="G11" s="32"/>
      <c r="H11" s="32"/>
      <c r="I11" s="32"/>
      <c r="J11" s="32"/>
      <c r="K11" s="32"/>
      <c r="L11" s="32"/>
      <c r="M11" s="26"/>
    </row>
    <row r="12" ht="18" customHeight="1" spans="1:13">
      <c r="A12" s="31"/>
      <c r="B12" s="31"/>
      <c r="C12" s="31"/>
      <c r="D12" s="31"/>
      <c r="E12" s="32"/>
      <c r="F12" s="32"/>
      <c r="G12" s="32"/>
      <c r="H12" s="32"/>
      <c r="I12" s="32"/>
      <c r="J12" s="32"/>
      <c r="K12" s="32"/>
      <c r="L12" s="32"/>
      <c r="M12" s="26"/>
    </row>
    <row r="13" ht="7.5" customHeight="1" spans="1:1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21"/>
    </row>
  </sheetData>
  <mergeCells count="7">
    <mergeCell ref="A1:L1"/>
    <mergeCell ref="A3:C3"/>
    <mergeCell ref="F3:H3"/>
    <mergeCell ref="I3:L3"/>
    <mergeCell ref="A5:D5"/>
    <mergeCell ref="D3:D4"/>
    <mergeCell ref="E3:E4"/>
  </mergeCells>
  <pageMargins left="0.645138888888889" right="0.645138888888889" top="0.88125" bottom="0.88125" header="0.3" footer="0.3"/>
  <pageSetup paperSize="9" scale="89" orientation="landscape"/>
  <headerFooter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5"/>
  <sheetViews>
    <sheetView showGridLines="0" zoomScale="67" zoomScaleNormal="67" workbookViewId="0">
      <selection activeCell="I112" sqref="I112"/>
    </sheetView>
  </sheetViews>
  <sheetFormatPr defaultColWidth="9" defaultRowHeight="13.5"/>
  <cols>
    <col min="1" max="1" width="20.625" customWidth="1"/>
    <col min="2" max="2" width="20.875" customWidth="1"/>
    <col min="3" max="3" width="32.25" customWidth="1"/>
    <col min="4" max="4" width="13.5" customWidth="1"/>
    <col min="5" max="5" width="19.12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ht="34.5" customHeight="1" spans="1:10">
      <c r="A1" s="34" t="s">
        <v>104</v>
      </c>
      <c r="B1" s="91"/>
      <c r="C1" s="91"/>
      <c r="D1" s="91"/>
      <c r="E1" s="91"/>
      <c r="F1" s="91"/>
      <c r="G1" s="91"/>
      <c r="H1" s="91"/>
      <c r="I1" s="90"/>
      <c r="J1" s="154"/>
    </row>
    <row r="2" ht="14.25" customHeight="1" spans="1:10">
      <c r="A2" s="104"/>
      <c r="B2" s="104"/>
      <c r="C2" s="105"/>
      <c r="D2" s="105"/>
      <c r="E2" s="105"/>
      <c r="F2" s="105"/>
      <c r="G2" s="105"/>
      <c r="H2" s="105"/>
      <c r="I2" s="104"/>
      <c r="J2" s="154"/>
    </row>
    <row r="3" ht="26.25" customHeight="1" spans="1:10">
      <c r="A3" s="106" t="s">
        <v>105</v>
      </c>
      <c r="B3" s="106"/>
      <c r="C3" s="106"/>
      <c r="D3" s="106"/>
      <c r="E3" s="106"/>
      <c r="F3" s="105"/>
      <c r="G3" s="107"/>
      <c r="H3" s="108"/>
      <c r="I3" s="155" t="s">
        <v>106</v>
      </c>
      <c r="J3" s="90"/>
    </row>
    <row r="4" ht="18" customHeight="1" spans="1:10">
      <c r="A4" s="109" t="s">
        <v>107</v>
      </c>
      <c r="B4" s="109"/>
      <c r="C4" s="109" t="s">
        <v>108</v>
      </c>
      <c r="D4" s="109"/>
      <c r="E4" s="109"/>
      <c r="F4" s="109" t="s">
        <v>109</v>
      </c>
      <c r="G4" s="109"/>
      <c r="H4" s="109"/>
      <c r="I4" s="156" t="s">
        <v>35</v>
      </c>
      <c r="J4" s="90"/>
    </row>
    <row r="5" ht="16.5" customHeight="1" spans="1:10">
      <c r="A5" s="110" t="s">
        <v>54</v>
      </c>
      <c r="B5" s="110" t="s">
        <v>110</v>
      </c>
      <c r="C5" s="110" t="s">
        <v>54</v>
      </c>
      <c r="D5" s="110"/>
      <c r="E5" s="110" t="s">
        <v>110</v>
      </c>
      <c r="F5" s="110" t="s">
        <v>54</v>
      </c>
      <c r="G5" s="110"/>
      <c r="H5" s="111" t="s">
        <v>110</v>
      </c>
      <c r="I5" s="156"/>
      <c r="J5" s="90"/>
    </row>
    <row r="6" ht="16.5" customHeight="1" spans="1:10">
      <c r="A6" s="110"/>
      <c r="B6" s="110"/>
      <c r="C6" s="110" t="s">
        <v>59</v>
      </c>
      <c r="D6" s="110" t="s">
        <v>60</v>
      </c>
      <c r="E6" s="110"/>
      <c r="F6" s="110" t="s">
        <v>59</v>
      </c>
      <c r="G6" s="112" t="s">
        <v>60</v>
      </c>
      <c r="H6" s="111"/>
      <c r="I6" s="156"/>
      <c r="J6" s="90"/>
    </row>
    <row r="7" ht="27.75" customHeight="1" spans="1:10">
      <c r="A7" s="113" t="s">
        <v>111</v>
      </c>
      <c r="B7" s="114"/>
      <c r="C7" s="114"/>
      <c r="D7" s="114"/>
      <c r="E7" s="114"/>
      <c r="F7" s="114"/>
      <c r="G7" s="114"/>
      <c r="H7" s="115"/>
      <c r="I7" s="157">
        <f>I8+I21+I99</f>
        <v>795.29</v>
      </c>
      <c r="J7" s="90"/>
    </row>
    <row r="8" ht="44.25" customHeight="1" spans="1:10">
      <c r="A8" s="116" t="s">
        <v>112</v>
      </c>
      <c r="B8" s="117"/>
      <c r="C8" s="117"/>
      <c r="D8" s="117"/>
      <c r="E8" s="117"/>
      <c r="F8" s="117"/>
      <c r="G8" s="117"/>
      <c r="H8" s="118"/>
      <c r="I8" s="157">
        <f>I9+I22+I100</f>
        <v>795.29</v>
      </c>
      <c r="J8" s="90"/>
    </row>
    <row r="9" ht="33" customHeight="1" spans="1:10">
      <c r="A9" s="119"/>
      <c r="B9" s="119"/>
      <c r="C9" s="110">
        <v>501</v>
      </c>
      <c r="D9" s="110"/>
      <c r="E9" s="111" t="s">
        <v>113</v>
      </c>
      <c r="F9" s="110" t="s">
        <v>114</v>
      </c>
      <c r="G9" s="112"/>
      <c r="H9" s="111" t="s">
        <v>62</v>
      </c>
      <c r="I9" s="158">
        <v>596.9</v>
      </c>
      <c r="J9" s="90"/>
    </row>
    <row r="10" ht="27.75" customHeight="1" spans="1:10">
      <c r="A10" s="120"/>
      <c r="B10" s="120"/>
      <c r="C10" s="121"/>
      <c r="D10" s="121" t="s">
        <v>115</v>
      </c>
      <c r="E10" s="122" t="s">
        <v>116</v>
      </c>
      <c r="F10" s="123"/>
      <c r="G10" s="124" t="s">
        <v>115</v>
      </c>
      <c r="H10" s="122" t="s">
        <v>117</v>
      </c>
      <c r="I10" s="158">
        <v>390</v>
      </c>
      <c r="J10" s="90"/>
    </row>
    <row r="11" ht="27.75" customHeight="1" spans="1:10">
      <c r="A11" s="120"/>
      <c r="B11" s="120"/>
      <c r="C11" s="121"/>
      <c r="D11" s="121"/>
      <c r="E11" s="122"/>
      <c r="F11" s="123"/>
      <c r="G11" s="124" t="s">
        <v>118</v>
      </c>
      <c r="H11" s="122" t="s">
        <v>119</v>
      </c>
      <c r="I11" s="158">
        <v>116.4</v>
      </c>
      <c r="J11" s="90"/>
    </row>
    <row r="12" ht="27.75" customHeight="1" spans="1:10">
      <c r="A12" s="120"/>
      <c r="B12" s="120"/>
      <c r="C12" s="121"/>
      <c r="D12" s="121"/>
      <c r="E12" s="122"/>
      <c r="F12" s="123"/>
      <c r="G12" s="124" t="s">
        <v>120</v>
      </c>
      <c r="H12" s="122" t="s">
        <v>121</v>
      </c>
      <c r="I12" s="158">
        <v>90.5</v>
      </c>
      <c r="J12" s="90"/>
    </row>
    <row r="13" ht="30.75" customHeight="1" spans="1:10">
      <c r="A13" s="120"/>
      <c r="B13" s="120"/>
      <c r="C13" s="125"/>
      <c r="D13" s="124" t="s">
        <v>118</v>
      </c>
      <c r="E13" s="122" t="s">
        <v>122</v>
      </c>
      <c r="F13" s="110"/>
      <c r="G13" s="124" t="s">
        <v>123</v>
      </c>
      <c r="H13" s="126" t="s">
        <v>124</v>
      </c>
      <c r="I13" s="158"/>
      <c r="J13" s="90"/>
    </row>
    <row r="14" ht="27.75" customHeight="1" spans="1:10">
      <c r="A14" s="120"/>
      <c r="B14" s="120"/>
      <c r="C14" s="127"/>
      <c r="D14" s="124"/>
      <c r="E14" s="122"/>
      <c r="F14" s="123"/>
      <c r="G14" s="124" t="s">
        <v>125</v>
      </c>
      <c r="H14" s="128" t="s">
        <v>126</v>
      </c>
      <c r="I14" s="158"/>
      <c r="J14" s="90"/>
    </row>
    <row r="15" ht="27.75" customHeight="1" spans="1:10">
      <c r="A15" s="120"/>
      <c r="B15" s="120"/>
      <c r="C15" s="127"/>
      <c r="D15" s="124"/>
      <c r="E15" s="122"/>
      <c r="F15" s="123"/>
      <c r="G15" s="124" t="s">
        <v>127</v>
      </c>
      <c r="H15" s="128" t="s">
        <v>128</v>
      </c>
      <c r="I15" s="158"/>
      <c r="J15" s="90"/>
    </row>
    <row r="16" ht="27.75" customHeight="1" spans="1:10">
      <c r="A16" s="120"/>
      <c r="B16" s="120"/>
      <c r="C16" s="127"/>
      <c r="D16" s="124"/>
      <c r="E16" s="122"/>
      <c r="F16" s="123"/>
      <c r="G16" s="124" t="s">
        <v>129</v>
      </c>
      <c r="H16" s="128" t="s">
        <v>130</v>
      </c>
      <c r="I16" s="158"/>
      <c r="J16" s="90"/>
    </row>
    <row r="17" ht="27.75" customHeight="1" spans="1:10">
      <c r="A17" s="120"/>
      <c r="B17" s="120"/>
      <c r="C17" s="127"/>
      <c r="D17" s="124"/>
      <c r="E17" s="122"/>
      <c r="F17" s="123"/>
      <c r="G17" s="124" t="s">
        <v>131</v>
      </c>
      <c r="H17" s="128" t="s">
        <v>132</v>
      </c>
      <c r="I17" s="158"/>
      <c r="J17" s="90"/>
    </row>
    <row r="18" ht="25.5" customHeight="1" spans="1:10">
      <c r="A18" s="120"/>
      <c r="B18" s="120"/>
      <c r="C18" s="121"/>
      <c r="D18" s="129" t="s">
        <v>120</v>
      </c>
      <c r="E18" s="130" t="s">
        <v>133</v>
      </c>
      <c r="F18" s="121"/>
      <c r="G18" s="129" t="s">
        <v>134</v>
      </c>
      <c r="H18" s="122" t="s">
        <v>133</v>
      </c>
      <c r="I18" s="158"/>
      <c r="J18" s="90"/>
    </row>
    <row r="19" ht="31.5" customHeight="1" spans="1:10">
      <c r="A19" s="120"/>
      <c r="B19" s="120"/>
      <c r="C19" s="125"/>
      <c r="D19" s="124">
        <v>99</v>
      </c>
      <c r="E19" s="131" t="s">
        <v>135</v>
      </c>
      <c r="F19" s="110"/>
      <c r="G19" s="124" t="s">
        <v>136</v>
      </c>
      <c r="H19" s="122" t="s">
        <v>137</v>
      </c>
      <c r="I19" s="158"/>
      <c r="J19" s="90"/>
    </row>
    <row r="20" ht="27.75" customHeight="1" spans="1:10">
      <c r="A20" s="120"/>
      <c r="B20" s="120"/>
      <c r="C20" s="127"/>
      <c r="D20" s="124"/>
      <c r="E20" s="131"/>
      <c r="F20" s="110"/>
      <c r="G20" s="124" t="s">
        <v>138</v>
      </c>
      <c r="H20" s="122" t="s">
        <v>139</v>
      </c>
      <c r="I20" s="158"/>
      <c r="J20" s="90"/>
    </row>
    <row r="21" ht="29.25" customHeight="1" spans="1:10">
      <c r="A21" s="132"/>
      <c r="B21" s="132"/>
      <c r="C21" s="133"/>
      <c r="D21" s="124"/>
      <c r="E21" s="131"/>
      <c r="F21" s="123"/>
      <c r="G21" s="124" t="s">
        <v>103</v>
      </c>
      <c r="H21" s="122" t="s">
        <v>140</v>
      </c>
      <c r="I21" s="158"/>
      <c r="J21" s="90"/>
    </row>
    <row r="22" ht="35.25" customHeight="1" spans="1:10">
      <c r="A22" s="119"/>
      <c r="B22" s="119"/>
      <c r="C22" s="134">
        <v>502</v>
      </c>
      <c r="D22" s="134"/>
      <c r="E22" s="135" t="s">
        <v>141</v>
      </c>
      <c r="F22" s="134">
        <v>302</v>
      </c>
      <c r="G22" s="136"/>
      <c r="H22" s="135" t="s">
        <v>63</v>
      </c>
      <c r="I22" s="158">
        <f>SUM(I23:I49)</f>
        <v>181.6</v>
      </c>
      <c r="J22" s="90"/>
    </row>
    <row r="23" ht="27.75" customHeight="1" spans="1:10">
      <c r="A23" s="120"/>
      <c r="B23" s="120"/>
      <c r="C23" s="125"/>
      <c r="D23" s="129" t="s">
        <v>115</v>
      </c>
      <c r="E23" s="137" t="s">
        <v>142</v>
      </c>
      <c r="F23" s="121"/>
      <c r="G23" s="124" t="s">
        <v>115</v>
      </c>
      <c r="H23" s="122" t="s">
        <v>143</v>
      </c>
      <c r="I23" s="158">
        <v>45</v>
      </c>
      <c r="J23" s="90"/>
    </row>
    <row r="24" ht="27.75" customHeight="1" spans="1:10">
      <c r="A24" s="120"/>
      <c r="B24" s="120"/>
      <c r="C24" s="127"/>
      <c r="D24" s="138"/>
      <c r="E24" s="130"/>
      <c r="F24" s="121"/>
      <c r="G24" s="124" t="s">
        <v>118</v>
      </c>
      <c r="H24" s="122" t="s">
        <v>144</v>
      </c>
      <c r="I24" s="158"/>
      <c r="J24" s="90"/>
    </row>
    <row r="25" ht="27.75" customHeight="1" spans="1:10">
      <c r="A25" s="120"/>
      <c r="B25" s="120"/>
      <c r="C25" s="127"/>
      <c r="D25" s="138"/>
      <c r="E25" s="130"/>
      <c r="F25" s="121"/>
      <c r="G25" s="124" t="s">
        <v>145</v>
      </c>
      <c r="H25" s="122" t="s">
        <v>146</v>
      </c>
      <c r="I25" s="158"/>
      <c r="J25" s="90"/>
    </row>
    <row r="26" ht="27.75" customHeight="1" spans="1:10">
      <c r="A26" s="120"/>
      <c r="B26" s="120"/>
      <c r="C26" s="127"/>
      <c r="D26" s="138"/>
      <c r="E26" s="130"/>
      <c r="F26" s="121"/>
      <c r="G26" s="124" t="s">
        <v>147</v>
      </c>
      <c r="H26" s="122" t="s">
        <v>148</v>
      </c>
      <c r="I26" s="158">
        <v>2</v>
      </c>
      <c r="J26" s="90"/>
    </row>
    <row r="27" ht="27.75" customHeight="1" spans="1:10">
      <c r="A27" s="120"/>
      <c r="B27" s="120"/>
      <c r="C27" s="127"/>
      <c r="D27" s="138"/>
      <c r="E27" s="130"/>
      <c r="F27" s="134"/>
      <c r="G27" s="124" t="s">
        <v>136</v>
      </c>
      <c r="H27" s="122" t="s">
        <v>149</v>
      </c>
      <c r="I27" s="158">
        <v>14.8</v>
      </c>
      <c r="J27" s="90"/>
    </row>
    <row r="28" ht="27.75" customHeight="1" spans="1:10">
      <c r="A28" s="120"/>
      <c r="B28" s="120"/>
      <c r="C28" s="127"/>
      <c r="D28" s="138"/>
      <c r="E28" s="130"/>
      <c r="F28" s="121"/>
      <c r="G28" s="124" t="s">
        <v>150</v>
      </c>
      <c r="H28" s="122" t="s">
        <v>151</v>
      </c>
      <c r="I28" s="158">
        <v>5.9</v>
      </c>
      <c r="J28" s="90"/>
    </row>
    <row r="29" ht="27.75" customHeight="1" spans="1:10">
      <c r="A29" s="120"/>
      <c r="B29" s="120"/>
      <c r="C29" s="127"/>
      <c r="D29" s="138"/>
      <c r="E29" s="130"/>
      <c r="F29" s="121"/>
      <c r="G29" s="124" t="s">
        <v>123</v>
      </c>
      <c r="H29" s="122" t="s">
        <v>152</v>
      </c>
      <c r="I29" s="158"/>
      <c r="J29" s="90"/>
    </row>
    <row r="30" ht="27.75" customHeight="1" spans="1:10">
      <c r="A30" s="120"/>
      <c r="B30" s="120"/>
      <c r="C30" s="127"/>
      <c r="D30" s="138"/>
      <c r="E30" s="130"/>
      <c r="F30" s="121"/>
      <c r="G30" s="124" t="s">
        <v>125</v>
      </c>
      <c r="H30" s="122" t="s">
        <v>153</v>
      </c>
      <c r="I30" s="158"/>
      <c r="J30" s="90"/>
    </row>
    <row r="31" ht="27.75" customHeight="1" spans="1:10">
      <c r="A31" s="120"/>
      <c r="B31" s="120"/>
      <c r="C31" s="127"/>
      <c r="D31" s="138"/>
      <c r="E31" s="130"/>
      <c r="F31" s="121"/>
      <c r="G31" s="124" t="s">
        <v>129</v>
      </c>
      <c r="H31" s="122" t="s">
        <v>154</v>
      </c>
      <c r="I31" s="158">
        <v>5</v>
      </c>
      <c r="J31" s="90"/>
    </row>
    <row r="32" ht="27.75" customHeight="1" spans="1:10">
      <c r="A32" s="120"/>
      <c r="B32" s="120"/>
      <c r="C32" s="127"/>
      <c r="D32" s="138"/>
      <c r="E32" s="130"/>
      <c r="F32" s="139"/>
      <c r="G32" s="124" t="s">
        <v>138</v>
      </c>
      <c r="H32" s="122" t="s">
        <v>155</v>
      </c>
      <c r="I32" s="158"/>
      <c r="J32" s="90"/>
    </row>
    <row r="33" ht="27.75" customHeight="1" spans="1:10">
      <c r="A33" s="120"/>
      <c r="B33" s="120"/>
      <c r="C33" s="127"/>
      <c r="D33" s="138"/>
      <c r="E33" s="130"/>
      <c r="F33" s="139"/>
      <c r="G33" s="124" t="s">
        <v>156</v>
      </c>
      <c r="H33" s="122" t="s">
        <v>157</v>
      </c>
      <c r="I33" s="158"/>
      <c r="J33" s="90"/>
    </row>
    <row r="34" ht="27.75" customHeight="1" spans="1:10">
      <c r="A34" s="120"/>
      <c r="B34" s="120"/>
      <c r="C34" s="127"/>
      <c r="D34" s="138"/>
      <c r="E34" s="130"/>
      <c r="F34" s="139"/>
      <c r="G34" s="124" t="s">
        <v>158</v>
      </c>
      <c r="H34" s="122" t="s">
        <v>159</v>
      </c>
      <c r="I34" s="158"/>
      <c r="J34" s="90"/>
    </row>
    <row r="35" ht="27.75" customHeight="1" spans="1:10">
      <c r="A35" s="120"/>
      <c r="B35" s="120"/>
      <c r="C35" s="127"/>
      <c r="D35" s="138"/>
      <c r="E35" s="130"/>
      <c r="F35" s="139"/>
      <c r="G35" s="124" t="s">
        <v>160</v>
      </c>
      <c r="H35" s="122" t="s">
        <v>161</v>
      </c>
      <c r="I35" s="158"/>
      <c r="J35" s="90"/>
    </row>
    <row r="36" ht="27.75" customHeight="1" spans="1:10">
      <c r="A36" s="120"/>
      <c r="B36" s="120"/>
      <c r="C36" s="133"/>
      <c r="D36" s="140"/>
      <c r="E36" s="141"/>
      <c r="F36" s="139"/>
      <c r="G36" s="124" t="s">
        <v>162</v>
      </c>
      <c r="H36" s="122" t="s">
        <v>163</v>
      </c>
      <c r="I36" s="158"/>
      <c r="J36" s="90"/>
    </row>
    <row r="37" ht="27.75" customHeight="1" spans="1:10">
      <c r="A37" s="120"/>
      <c r="B37" s="120"/>
      <c r="C37" s="121"/>
      <c r="D37" s="124" t="s">
        <v>118</v>
      </c>
      <c r="E37" s="141" t="s">
        <v>164</v>
      </c>
      <c r="F37" s="139"/>
      <c r="G37" s="124" t="s">
        <v>165</v>
      </c>
      <c r="H37" s="141" t="s">
        <v>164</v>
      </c>
      <c r="I37" s="158"/>
      <c r="J37" s="90"/>
    </row>
    <row r="38" ht="27" customHeight="1" spans="1:10">
      <c r="A38" s="120"/>
      <c r="B38" s="120"/>
      <c r="C38" s="121"/>
      <c r="D38" s="124" t="s">
        <v>120</v>
      </c>
      <c r="E38" s="141" t="s">
        <v>166</v>
      </c>
      <c r="F38" s="139"/>
      <c r="G38" s="124" t="s">
        <v>167</v>
      </c>
      <c r="H38" s="122" t="s">
        <v>166</v>
      </c>
      <c r="I38" s="158"/>
      <c r="J38" s="90"/>
    </row>
    <row r="39" ht="29.25" customHeight="1" spans="1:10">
      <c r="A39" s="120"/>
      <c r="B39" s="120"/>
      <c r="C39" s="142"/>
      <c r="D39" s="124" t="s">
        <v>145</v>
      </c>
      <c r="E39" s="122" t="s">
        <v>168</v>
      </c>
      <c r="F39" s="134"/>
      <c r="G39" s="124" t="s">
        <v>169</v>
      </c>
      <c r="H39" s="122" t="s">
        <v>170</v>
      </c>
      <c r="I39" s="158"/>
      <c r="J39" s="90"/>
    </row>
    <row r="40" ht="29.25" customHeight="1" spans="1:10">
      <c r="A40" s="120"/>
      <c r="B40" s="120"/>
      <c r="C40" s="143"/>
      <c r="D40" s="124"/>
      <c r="E40" s="122"/>
      <c r="F40" s="139"/>
      <c r="G40" s="124" t="s">
        <v>171</v>
      </c>
      <c r="H40" s="122" t="s">
        <v>172</v>
      </c>
      <c r="I40" s="158"/>
      <c r="J40" s="90"/>
    </row>
    <row r="41" ht="29.25" customHeight="1" spans="1:10">
      <c r="A41" s="132"/>
      <c r="B41" s="132"/>
      <c r="C41" s="144"/>
      <c r="D41" s="124"/>
      <c r="E41" s="122"/>
      <c r="F41" s="139"/>
      <c r="G41" s="124" t="s">
        <v>173</v>
      </c>
      <c r="H41" s="122" t="s">
        <v>174</v>
      </c>
      <c r="I41" s="158"/>
      <c r="J41" s="90"/>
    </row>
    <row r="42" ht="19.5" customHeight="1" spans="1:10">
      <c r="A42" s="145"/>
      <c r="B42" s="119"/>
      <c r="C42" s="110">
        <v>502</v>
      </c>
      <c r="D42" s="124" t="s">
        <v>147</v>
      </c>
      <c r="E42" s="122" t="s">
        <v>175</v>
      </c>
      <c r="F42" s="110"/>
      <c r="G42" s="124" t="s">
        <v>120</v>
      </c>
      <c r="H42" s="122" t="s">
        <v>176</v>
      </c>
      <c r="I42" s="158"/>
      <c r="J42" s="90"/>
    </row>
    <row r="43" ht="17.25" customHeight="1" spans="1:10">
      <c r="A43" s="146"/>
      <c r="B43" s="120"/>
      <c r="C43" s="110"/>
      <c r="D43" s="124"/>
      <c r="E43" s="122"/>
      <c r="F43" s="139"/>
      <c r="G43" s="124" t="s">
        <v>177</v>
      </c>
      <c r="H43" s="122" t="s">
        <v>178</v>
      </c>
      <c r="I43" s="158">
        <v>55</v>
      </c>
      <c r="J43" s="90"/>
    </row>
    <row r="44" ht="23.25" customHeight="1" spans="1:10">
      <c r="A44" s="146"/>
      <c r="B44" s="120"/>
      <c r="C44" s="110"/>
      <c r="D44" s="124"/>
      <c r="E44" s="122"/>
      <c r="F44" s="139"/>
      <c r="G44" s="124" t="s">
        <v>179</v>
      </c>
      <c r="H44" s="122" t="s">
        <v>175</v>
      </c>
      <c r="I44" s="158"/>
      <c r="J44" s="154"/>
    </row>
    <row r="45" ht="17.25" customHeight="1" spans="1:9">
      <c r="A45" s="146"/>
      <c r="B45" s="120"/>
      <c r="C45" s="110"/>
      <c r="D45" s="124" t="s">
        <v>136</v>
      </c>
      <c r="E45" s="141" t="s">
        <v>180</v>
      </c>
      <c r="F45" s="110"/>
      <c r="G45" s="124" t="s">
        <v>181</v>
      </c>
      <c r="H45" s="141" t="s">
        <v>180</v>
      </c>
      <c r="I45" s="158"/>
    </row>
    <row r="46" ht="30.75" customHeight="1" spans="1:9">
      <c r="A46" s="146"/>
      <c r="B46" s="120"/>
      <c r="C46" s="110"/>
      <c r="D46" s="124" t="s">
        <v>150</v>
      </c>
      <c r="E46" s="141" t="s">
        <v>182</v>
      </c>
      <c r="F46" s="110"/>
      <c r="G46" s="124" t="s">
        <v>131</v>
      </c>
      <c r="H46" s="141" t="s">
        <v>182</v>
      </c>
      <c r="I46" s="158"/>
    </row>
    <row r="47" ht="21" customHeight="1" spans="1:9">
      <c r="A47" s="146"/>
      <c r="B47" s="120"/>
      <c r="C47" s="134"/>
      <c r="D47" s="124" t="s">
        <v>123</v>
      </c>
      <c r="E47" s="141" t="s">
        <v>183</v>
      </c>
      <c r="F47" s="139"/>
      <c r="G47" s="124" t="s">
        <v>184</v>
      </c>
      <c r="H47" s="141" t="s">
        <v>183</v>
      </c>
      <c r="I47" s="158">
        <v>5.8</v>
      </c>
    </row>
    <row r="48" ht="18.75" customHeight="1" spans="1:9">
      <c r="A48" s="146"/>
      <c r="B48" s="120"/>
      <c r="C48" s="147"/>
      <c r="D48" s="129" t="s">
        <v>125</v>
      </c>
      <c r="E48" s="137" t="s">
        <v>185</v>
      </c>
      <c r="F48" s="139"/>
      <c r="G48" s="124" t="s">
        <v>134</v>
      </c>
      <c r="H48" s="137" t="s">
        <v>185</v>
      </c>
      <c r="I48" s="158"/>
    </row>
    <row r="49" ht="21" customHeight="1" spans="1:9">
      <c r="A49" s="148"/>
      <c r="B49" s="132"/>
      <c r="C49" s="110"/>
      <c r="D49" s="121">
        <v>99</v>
      </c>
      <c r="E49" s="122" t="s">
        <v>186</v>
      </c>
      <c r="F49" s="110"/>
      <c r="G49" s="124" t="s">
        <v>103</v>
      </c>
      <c r="H49" s="122" t="s">
        <v>186</v>
      </c>
      <c r="I49" s="158">
        <v>48.1</v>
      </c>
    </row>
    <row r="50" ht="33.75" customHeight="1" spans="1:9">
      <c r="A50" s="119"/>
      <c r="B50" s="119"/>
      <c r="C50" s="110">
        <v>503</v>
      </c>
      <c r="D50" s="139"/>
      <c r="E50" s="135" t="s">
        <v>187</v>
      </c>
      <c r="F50" s="110">
        <v>310</v>
      </c>
      <c r="G50" s="112"/>
      <c r="H50" s="111" t="s">
        <v>188</v>
      </c>
      <c r="I50" s="158"/>
    </row>
    <row r="51" ht="26.25" customHeight="1" spans="1:9">
      <c r="A51" s="120"/>
      <c r="B51" s="120"/>
      <c r="C51" s="110"/>
      <c r="D51" s="149" t="s">
        <v>115</v>
      </c>
      <c r="E51" s="122" t="s">
        <v>189</v>
      </c>
      <c r="F51" s="121"/>
      <c r="G51" s="150" t="s">
        <v>115</v>
      </c>
      <c r="H51" s="122" t="s">
        <v>189</v>
      </c>
      <c r="I51" s="158"/>
    </row>
    <row r="52" ht="25.5" customHeight="1" spans="1:9">
      <c r="A52" s="120"/>
      <c r="B52" s="120"/>
      <c r="C52" s="110"/>
      <c r="D52" s="244" t="s">
        <v>118</v>
      </c>
      <c r="E52" s="128" t="s">
        <v>190</v>
      </c>
      <c r="F52" s="121"/>
      <c r="G52" s="150" t="s">
        <v>147</v>
      </c>
      <c r="H52" s="122" t="s">
        <v>190</v>
      </c>
      <c r="I52" s="158"/>
    </row>
    <row r="53" ht="23.25" customHeight="1" spans="1:9">
      <c r="A53" s="120"/>
      <c r="B53" s="120"/>
      <c r="C53" s="110"/>
      <c r="D53" s="124" t="s">
        <v>120</v>
      </c>
      <c r="E53" s="128" t="s">
        <v>191</v>
      </c>
      <c r="F53" s="139"/>
      <c r="G53" s="150" t="s">
        <v>134</v>
      </c>
      <c r="H53" s="122" t="s">
        <v>191</v>
      </c>
      <c r="I53" s="158"/>
    </row>
    <row r="54" ht="18.75" spans="1:9">
      <c r="A54" s="120"/>
      <c r="B54" s="120"/>
      <c r="C54" s="151"/>
      <c r="D54" s="124" t="s">
        <v>147</v>
      </c>
      <c r="E54" s="128" t="s">
        <v>192</v>
      </c>
      <c r="F54" s="139"/>
      <c r="G54" s="150" t="s">
        <v>125</v>
      </c>
      <c r="H54" s="122" t="s">
        <v>193</v>
      </c>
      <c r="I54" s="158"/>
    </row>
    <row r="55" ht="18.75" spans="1:9">
      <c r="A55" s="120"/>
      <c r="B55" s="120"/>
      <c r="C55" s="152"/>
      <c r="D55" s="124"/>
      <c r="E55" s="128"/>
      <c r="F55" s="139"/>
      <c r="G55" s="150" t="s">
        <v>127</v>
      </c>
      <c r="H55" s="122" t="s">
        <v>194</v>
      </c>
      <c r="I55" s="158"/>
    </row>
    <row r="56" ht="18.75" spans="1:9">
      <c r="A56" s="120"/>
      <c r="B56" s="120"/>
      <c r="C56" s="152"/>
      <c r="D56" s="124"/>
      <c r="E56" s="128"/>
      <c r="F56" s="139"/>
      <c r="G56" s="150" t="s">
        <v>129</v>
      </c>
      <c r="H56" s="122" t="s">
        <v>195</v>
      </c>
      <c r="I56" s="158"/>
    </row>
    <row r="57" ht="18.75" spans="1:9">
      <c r="A57" s="120"/>
      <c r="B57" s="120"/>
      <c r="C57" s="153"/>
      <c r="D57" s="124"/>
      <c r="E57" s="128"/>
      <c r="F57" s="139"/>
      <c r="G57" s="150" t="s">
        <v>131</v>
      </c>
      <c r="H57" s="122" t="s">
        <v>196</v>
      </c>
      <c r="I57" s="158"/>
    </row>
    <row r="58" ht="18.75" spans="1:9">
      <c r="A58" s="120"/>
      <c r="B58" s="120"/>
      <c r="C58" s="151"/>
      <c r="D58" s="124" t="s">
        <v>136</v>
      </c>
      <c r="E58" s="128" t="s">
        <v>197</v>
      </c>
      <c r="F58" s="139"/>
      <c r="G58" s="150" t="s">
        <v>118</v>
      </c>
      <c r="H58" s="122" t="s">
        <v>198</v>
      </c>
      <c r="I58" s="158"/>
    </row>
    <row r="59" ht="18.75" spans="1:9">
      <c r="A59" s="120"/>
      <c r="B59" s="120"/>
      <c r="C59" s="152"/>
      <c r="D59" s="124"/>
      <c r="E59" s="128"/>
      <c r="F59" s="139"/>
      <c r="G59" s="150" t="s">
        <v>120</v>
      </c>
      <c r="H59" s="122" t="s">
        <v>199</v>
      </c>
      <c r="I59" s="158"/>
    </row>
    <row r="60" ht="18.75" spans="1:9">
      <c r="A60" s="120"/>
      <c r="B60" s="120"/>
      <c r="C60" s="153"/>
      <c r="D60" s="124"/>
      <c r="E60" s="128"/>
      <c r="F60" s="139"/>
      <c r="G60" s="150" t="s">
        <v>150</v>
      </c>
      <c r="H60" s="122" t="s">
        <v>200</v>
      </c>
      <c r="I60" s="158"/>
    </row>
    <row r="61" ht="21" customHeight="1" spans="1:9">
      <c r="A61" s="120"/>
      <c r="B61" s="120"/>
      <c r="C61" s="110"/>
      <c r="D61" s="124" t="s">
        <v>150</v>
      </c>
      <c r="E61" s="122" t="s">
        <v>201</v>
      </c>
      <c r="F61" s="139"/>
      <c r="G61" s="150" t="s">
        <v>136</v>
      </c>
      <c r="H61" s="122" t="s">
        <v>201</v>
      </c>
      <c r="I61" s="158"/>
    </row>
    <row r="62" ht="18.75" spans="1:9">
      <c r="A62" s="120"/>
      <c r="B62" s="120"/>
      <c r="C62" s="151"/>
      <c r="D62" s="150" t="s">
        <v>103</v>
      </c>
      <c r="E62" s="128" t="s">
        <v>202</v>
      </c>
      <c r="F62" s="139"/>
      <c r="G62" s="150" t="s">
        <v>123</v>
      </c>
      <c r="H62" s="122" t="s">
        <v>203</v>
      </c>
      <c r="I62" s="158"/>
    </row>
    <row r="63" ht="18.75" spans="1:9">
      <c r="A63" s="120"/>
      <c r="B63" s="120"/>
      <c r="C63" s="152"/>
      <c r="D63" s="150"/>
      <c r="E63" s="128"/>
      <c r="F63" s="139"/>
      <c r="G63" s="150" t="s">
        <v>204</v>
      </c>
      <c r="H63" s="122" t="s">
        <v>205</v>
      </c>
      <c r="I63" s="158"/>
    </row>
    <row r="64" ht="18.75" spans="1:9">
      <c r="A64" s="120"/>
      <c r="B64" s="120"/>
      <c r="C64" s="152"/>
      <c r="D64" s="150"/>
      <c r="E64" s="128"/>
      <c r="F64" s="139"/>
      <c r="G64" s="124">
        <v>21</v>
      </c>
      <c r="H64" s="122" t="s">
        <v>206</v>
      </c>
      <c r="I64" s="158"/>
    </row>
    <row r="65" ht="18.75" spans="1:9">
      <c r="A65" s="120"/>
      <c r="B65" s="120"/>
      <c r="C65" s="152"/>
      <c r="D65" s="150"/>
      <c r="E65" s="128"/>
      <c r="F65" s="139"/>
      <c r="G65" s="124">
        <v>22</v>
      </c>
      <c r="H65" s="122" t="s">
        <v>207</v>
      </c>
      <c r="I65" s="158"/>
    </row>
    <row r="66" ht="18.75" spans="1:9">
      <c r="A66" s="132"/>
      <c r="B66" s="132"/>
      <c r="C66" s="153"/>
      <c r="D66" s="150"/>
      <c r="E66" s="128"/>
      <c r="F66" s="139"/>
      <c r="G66" s="245" t="s">
        <v>103</v>
      </c>
      <c r="H66" s="122" t="s">
        <v>202</v>
      </c>
      <c r="I66" s="158"/>
    </row>
    <row r="67" ht="41.25" customHeight="1" spans="1:9">
      <c r="A67" s="119"/>
      <c r="B67" s="119"/>
      <c r="C67" s="110">
        <v>504</v>
      </c>
      <c r="D67" s="121"/>
      <c r="E67" s="135" t="s">
        <v>208</v>
      </c>
      <c r="F67" s="110">
        <v>309</v>
      </c>
      <c r="G67" s="159"/>
      <c r="H67" s="111" t="s">
        <v>209</v>
      </c>
      <c r="I67" s="158"/>
    </row>
    <row r="68" ht="30.75" customHeight="1" spans="1:9">
      <c r="A68" s="120"/>
      <c r="B68" s="120"/>
      <c r="C68" s="110"/>
      <c r="D68" s="149" t="s">
        <v>115</v>
      </c>
      <c r="E68" s="128" t="s">
        <v>189</v>
      </c>
      <c r="F68" s="121"/>
      <c r="G68" s="124" t="s">
        <v>115</v>
      </c>
      <c r="H68" s="122" t="s">
        <v>189</v>
      </c>
      <c r="I68" s="158"/>
    </row>
    <row r="69" ht="24.75" customHeight="1" spans="1:9">
      <c r="A69" s="120"/>
      <c r="B69" s="120"/>
      <c r="C69" s="110"/>
      <c r="D69" s="244" t="s">
        <v>118</v>
      </c>
      <c r="E69" s="128" t="s">
        <v>190</v>
      </c>
      <c r="F69" s="139"/>
      <c r="G69" s="124" t="s">
        <v>147</v>
      </c>
      <c r="H69" s="122" t="s">
        <v>190</v>
      </c>
      <c r="I69" s="158"/>
    </row>
    <row r="70" ht="28.5" customHeight="1" spans="1:9">
      <c r="A70" s="120"/>
      <c r="B70" s="120"/>
      <c r="C70" s="110"/>
      <c r="D70" s="124" t="s">
        <v>120</v>
      </c>
      <c r="E70" s="128" t="s">
        <v>191</v>
      </c>
      <c r="F70" s="139"/>
      <c r="G70" s="124" t="s">
        <v>134</v>
      </c>
      <c r="H70" s="122" t="s">
        <v>191</v>
      </c>
      <c r="I70" s="158"/>
    </row>
    <row r="71" ht="18.75" spans="1:9">
      <c r="A71" s="120"/>
      <c r="B71" s="120"/>
      <c r="C71" s="151"/>
      <c r="D71" s="124" t="s">
        <v>145</v>
      </c>
      <c r="E71" s="128" t="s">
        <v>197</v>
      </c>
      <c r="F71" s="139"/>
      <c r="G71" s="124" t="s">
        <v>118</v>
      </c>
      <c r="H71" s="122" t="s">
        <v>198</v>
      </c>
      <c r="I71" s="158"/>
    </row>
    <row r="72" ht="18.75" spans="1:9">
      <c r="A72" s="120"/>
      <c r="B72" s="120"/>
      <c r="C72" s="152"/>
      <c r="D72" s="124"/>
      <c r="E72" s="128"/>
      <c r="F72" s="139"/>
      <c r="G72" s="124" t="s">
        <v>120</v>
      </c>
      <c r="H72" s="122" t="s">
        <v>199</v>
      </c>
      <c r="I72" s="158"/>
    </row>
    <row r="73" ht="18.75" spans="1:9">
      <c r="A73" s="120"/>
      <c r="B73" s="120"/>
      <c r="C73" s="153"/>
      <c r="D73" s="124"/>
      <c r="E73" s="128"/>
      <c r="F73" s="139"/>
      <c r="G73" s="124" t="s">
        <v>150</v>
      </c>
      <c r="H73" s="122" t="s">
        <v>200</v>
      </c>
      <c r="I73" s="158"/>
    </row>
    <row r="74" ht="23.25" customHeight="1" spans="1:9">
      <c r="A74" s="120"/>
      <c r="B74" s="120"/>
      <c r="C74" s="110"/>
      <c r="D74" s="124" t="s">
        <v>147</v>
      </c>
      <c r="E74" s="122" t="s">
        <v>201</v>
      </c>
      <c r="F74" s="139"/>
      <c r="G74" s="124" t="s">
        <v>136</v>
      </c>
      <c r="H74" s="122" t="s">
        <v>201</v>
      </c>
      <c r="I74" s="158"/>
    </row>
    <row r="75" ht="18.75" spans="1:9">
      <c r="A75" s="120"/>
      <c r="B75" s="120"/>
      <c r="C75" s="151"/>
      <c r="D75" s="150" t="s">
        <v>103</v>
      </c>
      <c r="E75" s="128" t="s">
        <v>202</v>
      </c>
      <c r="F75" s="139"/>
      <c r="G75" s="124" t="s">
        <v>123</v>
      </c>
      <c r="H75" s="122" t="s">
        <v>203</v>
      </c>
      <c r="I75" s="158"/>
    </row>
    <row r="76" ht="18.75" spans="1:9">
      <c r="A76" s="120"/>
      <c r="B76" s="120"/>
      <c r="C76" s="152"/>
      <c r="D76" s="150"/>
      <c r="E76" s="128"/>
      <c r="F76" s="139"/>
      <c r="G76" s="124" t="s">
        <v>204</v>
      </c>
      <c r="H76" s="122" t="s">
        <v>205</v>
      </c>
      <c r="I76" s="158"/>
    </row>
    <row r="77" ht="18.75" spans="1:9">
      <c r="A77" s="120"/>
      <c r="B77" s="120"/>
      <c r="C77" s="152"/>
      <c r="D77" s="150"/>
      <c r="E77" s="128"/>
      <c r="F77" s="139"/>
      <c r="G77" s="124">
        <v>21</v>
      </c>
      <c r="H77" s="122" t="s">
        <v>206</v>
      </c>
      <c r="I77" s="158"/>
    </row>
    <row r="78" ht="18.75" spans="1:9">
      <c r="A78" s="120"/>
      <c r="B78" s="120"/>
      <c r="C78" s="152"/>
      <c r="D78" s="150"/>
      <c r="E78" s="128"/>
      <c r="F78" s="139"/>
      <c r="G78" s="124">
        <v>22</v>
      </c>
      <c r="H78" s="122" t="s">
        <v>207</v>
      </c>
      <c r="I78" s="158"/>
    </row>
    <row r="79" ht="18.75" spans="1:9">
      <c r="A79" s="132"/>
      <c r="B79" s="132"/>
      <c r="C79" s="153"/>
      <c r="D79" s="139"/>
      <c r="E79" s="128"/>
      <c r="F79" s="139"/>
      <c r="G79" s="245" t="s">
        <v>103</v>
      </c>
      <c r="H79" s="122" t="s">
        <v>210</v>
      </c>
      <c r="I79" s="158"/>
    </row>
    <row r="80" spans="1:9">
      <c r="A80" s="160" t="s">
        <v>211</v>
      </c>
      <c r="B80" s="161"/>
      <c r="C80" s="161"/>
      <c r="D80" s="161"/>
      <c r="E80" s="161"/>
      <c r="F80" s="161"/>
      <c r="G80" s="161"/>
      <c r="H80" s="162"/>
      <c r="I80" s="174"/>
    </row>
    <row r="81" ht="72" customHeight="1" spans="1:9">
      <c r="A81" s="163"/>
      <c r="B81" s="164"/>
      <c r="C81" s="164"/>
      <c r="D81" s="164"/>
      <c r="E81" s="164"/>
      <c r="F81" s="164"/>
      <c r="G81" s="164"/>
      <c r="H81" s="165"/>
      <c r="I81" s="175"/>
    </row>
    <row r="82" ht="22.5" spans="1:9">
      <c r="A82" s="109" t="s">
        <v>107</v>
      </c>
      <c r="B82" s="109"/>
      <c r="C82" s="109" t="s">
        <v>108</v>
      </c>
      <c r="D82" s="109"/>
      <c r="E82" s="109"/>
      <c r="F82" s="109" t="s">
        <v>109</v>
      </c>
      <c r="G82" s="109"/>
      <c r="H82" s="109"/>
      <c r="I82" s="156" t="s">
        <v>35</v>
      </c>
    </row>
    <row r="83" ht="18.75" spans="1:9">
      <c r="A83" s="110" t="s">
        <v>54</v>
      </c>
      <c r="B83" s="110" t="s">
        <v>110</v>
      </c>
      <c r="C83" s="110" t="s">
        <v>54</v>
      </c>
      <c r="D83" s="110"/>
      <c r="E83" s="110" t="s">
        <v>110</v>
      </c>
      <c r="F83" s="110" t="s">
        <v>54</v>
      </c>
      <c r="G83" s="110"/>
      <c r="H83" s="111" t="s">
        <v>110</v>
      </c>
      <c r="I83" s="156"/>
    </row>
    <row r="84" ht="18.75" spans="1:9">
      <c r="A84" s="110"/>
      <c r="B84" s="110"/>
      <c r="C84" s="110" t="s">
        <v>59</v>
      </c>
      <c r="D84" s="110" t="s">
        <v>60</v>
      </c>
      <c r="E84" s="110"/>
      <c r="F84" s="110" t="s">
        <v>59</v>
      </c>
      <c r="G84" s="112" t="s">
        <v>60</v>
      </c>
      <c r="H84" s="111"/>
      <c r="I84" s="156"/>
    </row>
    <row r="85" ht="53.25" customHeight="1" spans="1:9">
      <c r="A85" s="166"/>
      <c r="B85" s="166"/>
      <c r="C85" s="110">
        <v>505</v>
      </c>
      <c r="D85" s="121"/>
      <c r="E85" s="111" t="s">
        <v>212</v>
      </c>
      <c r="F85" s="139"/>
      <c r="G85" s="167"/>
      <c r="H85" s="168"/>
      <c r="I85" s="158"/>
    </row>
    <row r="86" ht="30.75" customHeight="1" spans="1:9">
      <c r="A86" s="169"/>
      <c r="B86" s="169"/>
      <c r="C86" s="121"/>
      <c r="D86" s="246" t="s">
        <v>115</v>
      </c>
      <c r="E86" s="122" t="s">
        <v>213</v>
      </c>
      <c r="F86" s="110">
        <v>301</v>
      </c>
      <c r="G86" s="167"/>
      <c r="H86" s="111" t="s">
        <v>62</v>
      </c>
      <c r="I86" s="158"/>
    </row>
    <row r="87" ht="30" customHeight="1" spans="1:9">
      <c r="A87" s="169"/>
      <c r="B87" s="169"/>
      <c r="C87" s="121"/>
      <c r="D87" s="246" t="s">
        <v>118</v>
      </c>
      <c r="E87" s="122" t="s">
        <v>214</v>
      </c>
      <c r="F87" s="110">
        <v>302</v>
      </c>
      <c r="G87" s="167"/>
      <c r="H87" s="135" t="s">
        <v>63</v>
      </c>
      <c r="I87" s="158"/>
    </row>
    <row r="88" ht="48.75" customHeight="1" spans="1:9">
      <c r="A88" s="170"/>
      <c r="B88" s="170"/>
      <c r="C88" s="121"/>
      <c r="D88" s="121">
        <v>99</v>
      </c>
      <c r="E88" s="122" t="s">
        <v>215</v>
      </c>
      <c r="F88" s="110"/>
      <c r="G88" s="167"/>
      <c r="H88" s="135"/>
      <c r="I88" s="158"/>
    </row>
    <row r="89" ht="34.5" customHeight="1" spans="1:9">
      <c r="A89" s="166"/>
      <c r="B89" s="166"/>
      <c r="C89" s="135">
        <v>506</v>
      </c>
      <c r="D89" s="121"/>
      <c r="E89" s="111" t="s">
        <v>216</v>
      </c>
      <c r="F89" s="139"/>
      <c r="G89" s="167"/>
      <c r="H89" s="168"/>
      <c r="I89" s="158"/>
    </row>
    <row r="90" ht="35.25" customHeight="1" spans="1:9">
      <c r="A90" s="169"/>
      <c r="B90" s="169"/>
      <c r="C90" s="121"/>
      <c r="D90" s="246" t="s">
        <v>115</v>
      </c>
      <c r="E90" s="122" t="s">
        <v>217</v>
      </c>
      <c r="F90" s="110">
        <v>310</v>
      </c>
      <c r="G90" s="167"/>
      <c r="H90" s="111" t="s">
        <v>218</v>
      </c>
      <c r="I90" s="158"/>
    </row>
    <row r="91" ht="36.75" customHeight="1" spans="1:9">
      <c r="A91" s="170"/>
      <c r="B91" s="170"/>
      <c r="C91" s="121"/>
      <c r="D91" s="246" t="s">
        <v>118</v>
      </c>
      <c r="E91" s="122" t="s">
        <v>219</v>
      </c>
      <c r="F91" s="110">
        <v>309</v>
      </c>
      <c r="G91" s="167"/>
      <c r="H91" s="111" t="s">
        <v>209</v>
      </c>
      <c r="I91" s="158"/>
    </row>
    <row r="92" ht="30.75" customHeight="1" spans="1:9">
      <c r="A92" s="166"/>
      <c r="B92" s="166"/>
      <c r="C92" s="110">
        <v>507</v>
      </c>
      <c r="D92" s="110"/>
      <c r="E92" s="111" t="s">
        <v>220</v>
      </c>
      <c r="F92" s="110">
        <v>312</v>
      </c>
      <c r="G92" s="112"/>
      <c r="H92" s="111" t="s">
        <v>220</v>
      </c>
      <c r="I92" s="158"/>
    </row>
    <row r="93" ht="32.25" customHeight="1" spans="1:9">
      <c r="A93" s="169"/>
      <c r="B93" s="169"/>
      <c r="C93" s="110"/>
      <c r="D93" s="121" t="s">
        <v>115</v>
      </c>
      <c r="E93" s="122" t="s">
        <v>221</v>
      </c>
      <c r="F93" s="110"/>
      <c r="G93" s="121" t="s">
        <v>145</v>
      </c>
      <c r="H93" s="122" t="s">
        <v>221</v>
      </c>
      <c r="I93" s="158"/>
    </row>
    <row r="94" ht="36" customHeight="1" spans="1:9">
      <c r="A94" s="169"/>
      <c r="B94" s="169"/>
      <c r="C94" s="110"/>
      <c r="D94" s="121" t="s">
        <v>118</v>
      </c>
      <c r="E94" s="122" t="s">
        <v>222</v>
      </c>
      <c r="F94" s="110"/>
      <c r="G94" s="121" t="s">
        <v>147</v>
      </c>
      <c r="H94" s="122" t="s">
        <v>222</v>
      </c>
      <c r="I94" s="158"/>
    </row>
    <row r="95" ht="33.75" customHeight="1" spans="1:9">
      <c r="A95" s="170"/>
      <c r="B95" s="170"/>
      <c r="C95" s="110"/>
      <c r="D95" s="121">
        <v>99</v>
      </c>
      <c r="E95" s="122" t="s">
        <v>223</v>
      </c>
      <c r="F95" s="110"/>
      <c r="G95" s="124">
        <v>99</v>
      </c>
      <c r="H95" s="122" t="s">
        <v>223</v>
      </c>
      <c r="I95" s="158"/>
    </row>
    <row r="96" ht="39" customHeight="1" spans="1:9">
      <c r="A96" s="166"/>
      <c r="B96" s="166"/>
      <c r="C96" s="110">
        <v>508</v>
      </c>
      <c r="D96" s="110"/>
      <c r="E96" s="111" t="s">
        <v>224</v>
      </c>
      <c r="F96" s="110"/>
      <c r="G96" s="110"/>
      <c r="H96" s="111"/>
      <c r="I96" s="158"/>
    </row>
    <row r="97" ht="15.75" customHeight="1" spans="1:9">
      <c r="A97" s="169"/>
      <c r="B97" s="169"/>
      <c r="C97" s="151"/>
      <c r="D97" s="125" t="s">
        <v>115</v>
      </c>
      <c r="E97" s="137" t="s">
        <v>225</v>
      </c>
      <c r="F97" s="151">
        <v>312</v>
      </c>
      <c r="G97" s="121" t="s">
        <v>115</v>
      </c>
      <c r="H97" s="122" t="s">
        <v>226</v>
      </c>
      <c r="I97" s="158"/>
    </row>
    <row r="98" ht="12.75" customHeight="1" spans="1:9">
      <c r="A98" s="169"/>
      <c r="B98" s="169"/>
      <c r="C98" s="153"/>
      <c r="D98" s="133"/>
      <c r="E98" s="141"/>
      <c r="F98" s="153"/>
      <c r="G98" s="124" t="s">
        <v>120</v>
      </c>
      <c r="H98" s="122" t="s">
        <v>227</v>
      </c>
      <c r="I98" s="158"/>
    </row>
    <row r="99" ht="36" customHeight="1" spans="1:9">
      <c r="A99" s="170"/>
      <c r="B99" s="170"/>
      <c r="C99" s="110"/>
      <c r="D99" s="121" t="s">
        <v>118</v>
      </c>
      <c r="E99" s="122" t="s">
        <v>228</v>
      </c>
      <c r="F99" s="110">
        <v>311</v>
      </c>
      <c r="G99" s="110"/>
      <c r="H99" s="111" t="s">
        <v>229</v>
      </c>
      <c r="I99" s="158"/>
    </row>
    <row r="100" ht="39" customHeight="1" spans="1:9">
      <c r="A100" s="166"/>
      <c r="B100" s="166"/>
      <c r="C100" s="110">
        <v>509</v>
      </c>
      <c r="D100" s="110"/>
      <c r="E100" s="111" t="s">
        <v>64</v>
      </c>
      <c r="F100" s="110">
        <v>303</v>
      </c>
      <c r="G100" s="112"/>
      <c r="H100" s="111" t="s">
        <v>64</v>
      </c>
      <c r="I100" s="158">
        <v>16.79</v>
      </c>
    </row>
    <row r="101" ht="18.75" spans="1:9">
      <c r="A101" s="169"/>
      <c r="B101" s="169"/>
      <c r="C101" s="110"/>
      <c r="D101" s="124" t="s">
        <v>115</v>
      </c>
      <c r="E101" s="122" t="s">
        <v>230</v>
      </c>
      <c r="F101" s="139"/>
      <c r="G101" s="124" t="s">
        <v>145</v>
      </c>
      <c r="H101" s="122" t="s">
        <v>231</v>
      </c>
      <c r="I101" s="158"/>
    </row>
    <row r="102" ht="18.75" spans="1:9">
      <c r="A102" s="169"/>
      <c r="B102" s="169"/>
      <c r="C102" s="110"/>
      <c r="D102" s="124"/>
      <c r="E102" s="122"/>
      <c r="F102" s="139"/>
      <c r="G102" s="124" t="s">
        <v>147</v>
      </c>
      <c r="H102" s="122" t="s">
        <v>232</v>
      </c>
      <c r="I102" s="158">
        <v>1.18</v>
      </c>
    </row>
    <row r="103" ht="18.75" spans="1:9">
      <c r="A103" s="169"/>
      <c r="B103" s="169"/>
      <c r="C103" s="110"/>
      <c r="D103" s="124"/>
      <c r="E103" s="122"/>
      <c r="F103" s="139"/>
      <c r="G103" s="124" t="s">
        <v>136</v>
      </c>
      <c r="H103" s="122" t="s">
        <v>233</v>
      </c>
      <c r="I103" s="158"/>
    </row>
    <row r="104" ht="18.75" spans="1:9">
      <c r="A104" s="169"/>
      <c r="B104" s="169"/>
      <c r="C104" s="110"/>
      <c r="D104" s="124"/>
      <c r="E104" s="122"/>
      <c r="F104" s="139"/>
      <c r="G104" s="124" t="s">
        <v>150</v>
      </c>
      <c r="H104" s="122" t="s">
        <v>234</v>
      </c>
      <c r="I104" s="158"/>
    </row>
    <row r="105" ht="18.75" spans="1:9">
      <c r="A105" s="169"/>
      <c r="B105" s="169"/>
      <c r="C105" s="110"/>
      <c r="D105" s="124"/>
      <c r="E105" s="122"/>
      <c r="F105" s="139"/>
      <c r="G105" s="124" t="s">
        <v>125</v>
      </c>
      <c r="H105" s="122" t="s">
        <v>235</v>
      </c>
      <c r="I105" s="158"/>
    </row>
    <row r="106" ht="27.75" customHeight="1" spans="1:9">
      <c r="A106" s="169"/>
      <c r="B106" s="169"/>
      <c r="C106" s="171"/>
      <c r="D106" s="124" t="s">
        <v>118</v>
      </c>
      <c r="E106" s="123" t="s">
        <v>236</v>
      </c>
      <c r="F106" s="139"/>
      <c r="G106" s="124" t="s">
        <v>123</v>
      </c>
      <c r="H106" s="122" t="s">
        <v>236</v>
      </c>
      <c r="I106" s="158"/>
    </row>
    <row r="107" ht="44.25" customHeight="1" spans="1:9">
      <c r="A107" s="169"/>
      <c r="B107" s="169"/>
      <c r="C107" s="171"/>
      <c r="D107" s="124" t="s">
        <v>120</v>
      </c>
      <c r="E107" s="123" t="s">
        <v>237</v>
      </c>
      <c r="F107" s="139"/>
      <c r="G107" s="124" t="s">
        <v>127</v>
      </c>
      <c r="H107" s="122" t="s">
        <v>237</v>
      </c>
      <c r="I107" s="158"/>
    </row>
    <row r="108" ht="18.75" spans="1:9">
      <c r="A108" s="169"/>
      <c r="B108" s="169"/>
      <c r="C108" s="125"/>
      <c r="D108" s="129" t="s">
        <v>147</v>
      </c>
      <c r="E108" s="137" t="s">
        <v>238</v>
      </c>
      <c r="F108" s="172"/>
      <c r="G108" s="124" t="s">
        <v>115</v>
      </c>
      <c r="H108" s="122" t="s">
        <v>239</v>
      </c>
      <c r="I108" s="158"/>
    </row>
    <row r="109" ht="18.75" spans="1:9">
      <c r="A109" s="169"/>
      <c r="B109" s="169"/>
      <c r="C109" s="127"/>
      <c r="D109" s="138"/>
      <c r="E109" s="130"/>
      <c r="F109" s="172"/>
      <c r="G109" s="124" t="s">
        <v>118</v>
      </c>
      <c r="H109" s="122" t="s">
        <v>240</v>
      </c>
      <c r="I109" s="158"/>
    </row>
    <row r="110" ht="18.75" spans="1:9">
      <c r="A110" s="169"/>
      <c r="B110" s="169"/>
      <c r="C110" s="127"/>
      <c r="D110" s="138"/>
      <c r="E110" s="130"/>
      <c r="F110" s="172"/>
      <c r="G110" s="124" t="s">
        <v>120</v>
      </c>
      <c r="H110" s="122" t="s">
        <v>241</v>
      </c>
      <c r="I110" s="158"/>
    </row>
    <row r="111" ht="51" customHeight="1" spans="1:9">
      <c r="A111" s="170"/>
      <c r="B111" s="170"/>
      <c r="C111" s="121"/>
      <c r="D111" s="121">
        <v>99</v>
      </c>
      <c r="E111" s="122" t="s">
        <v>242</v>
      </c>
      <c r="F111" s="139"/>
      <c r="G111" s="124" t="s">
        <v>103</v>
      </c>
      <c r="H111" s="122" t="s">
        <v>242</v>
      </c>
      <c r="I111" s="158">
        <v>15.61</v>
      </c>
    </row>
    <row r="112" ht="37.5" customHeight="1" spans="1:9">
      <c r="A112" s="166"/>
      <c r="B112" s="166"/>
      <c r="C112" s="110">
        <v>510</v>
      </c>
      <c r="D112" s="139"/>
      <c r="E112" s="111" t="s">
        <v>243</v>
      </c>
      <c r="F112" s="110">
        <v>313</v>
      </c>
      <c r="G112" s="139"/>
      <c r="H112" s="111" t="s">
        <v>243</v>
      </c>
      <c r="I112" s="158"/>
    </row>
    <row r="113" ht="45" customHeight="1" spans="1:9">
      <c r="A113" s="169"/>
      <c r="B113" s="169"/>
      <c r="C113" s="121"/>
      <c r="D113" s="121" t="s">
        <v>118</v>
      </c>
      <c r="E113" s="122" t="s">
        <v>244</v>
      </c>
      <c r="F113" s="121"/>
      <c r="G113" s="121" t="s">
        <v>118</v>
      </c>
      <c r="H113" s="122" t="s">
        <v>244</v>
      </c>
      <c r="I113" s="158"/>
    </row>
    <row r="114" ht="45" customHeight="1" spans="1:9">
      <c r="A114" s="170"/>
      <c r="B114" s="170"/>
      <c r="C114" s="121"/>
      <c r="D114" s="121" t="s">
        <v>120</v>
      </c>
      <c r="E114" s="122" t="s">
        <v>245</v>
      </c>
      <c r="F114" s="139"/>
      <c r="G114" s="121" t="s">
        <v>120</v>
      </c>
      <c r="H114" s="122" t="s">
        <v>245</v>
      </c>
      <c r="I114" s="158"/>
    </row>
    <row r="115" ht="74.25" customHeight="1" spans="1:9">
      <c r="A115" s="173" t="s">
        <v>246</v>
      </c>
      <c r="B115" s="173"/>
      <c r="C115" s="173"/>
      <c r="D115" s="173"/>
      <c r="E115" s="173"/>
      <c r="F115" s="173"/>
      <c r="G115" s="173"/>
      <c r="H115" s="173"/>
      <c r="I115" s="176"/>
    </row>
  </sheetData>
  <mergeCells count="93">
    <mergeCell ref="A1:I1"/>
    <mergeCell ref="C2:H2"/>
    <mergeCell ref="A3:E3"/>
    <mergeCell ref="A4:B4"/>
    <mergeCell ref="C4:E4"/>
    <mergeCell ref="F4:H4"/>
    <mergeCell ref="C5:D5"/>
    <mergeCell ref="F5:G5"/>
    <mergeCell ref="A7:H7"/>
    <mergeCell ref="A8:H8"/>
    <mergeCell ref="A82:B82"/>
    <mergeCell ref="C82:E82"/>
    <mergeCell ref="F82:H82"/>
    <mergeCell ref="C83:D83"/>
    <mergeCell ref="F83:G83"/>
    <mergeCell ref="A115:I115"/>
    <mergeCell ref="A5:A6"/>
    <mergeCell ref="A9:A21"/>
    <mergeCell ref="A22:A41"/>
    <mergeCell ref="A42:A49"/>
    <mergeCell ref="A50:A66"/>
    <mergeCell ref="A67:A79"/>
    <mergeCell ref="A83:A84"/>
    <mergeCell ref="A85:A88"/>
    <mergeCell ref="A89:A91"/>
    <mergeCell ref="A92:A95"/>
    <mergeCell ref="A96:A99"/>
    <mergeCell ref="A100:A111"/>
    <mergeCell ref="A112:A114"/>
    <mergeCell ref="B5:B6"/>
    <mergeCell ref="B9:B21"/>
    <mergeCell ref="B22:B41"/>
    <mergeCell ref="B42:B49"/>
    <mergeCell ref="B50:B66"/>
    <mergeCell ref="B67:B79"/>
    <mergeCell ref="B83:B84"/>
    <mergeCell ref="B85:B88"/>
    <mergeCell ref="B89:B91"/>
    <mergeCell ref="B92:B95"/>
    <mergeCell ref="B96:B99"/>
    <mergeCell ref="B100:B111"/>
    <mergeCell ref="B112:B114"/>
    <mergeCell ref="C10:C12"/>
    <mergeCell ref="C13:C17"/>
    <mergeCell ref="C19:C21"/>
    <mergeCell ref="C23:C36"/>
    <mergeCell ref="C39:C41"/>
    <mergeCell ref="C42:C44"/>
    <mergeCell ref="C54:C57"/>
    <mergeCell ref="C58:C60"/>
    <mergeCell ref="C62:C66"/>
    <mergeCell ref="C71:C73"/>
    <mergeCell ref="C75:C79"/>
    <mergeCell ref="C97:C98"/>
    <mergeCell ref="C101:C105"/>
    <mergeCell ref="C108:C110"/>
    <mergeCell ref="D10:D12"/>
    <mergeCell ref="D13:D17"/>
    <mergeCell ref="D19:D21"/>
    <mergeCell ref="D23:D36"/>
    <mergeCell ref="D39:D41"/>
    <mergeCell ref="D42:D44"/>
    <mergeCell ref="D54:D57"/>
    <mergeCell ref="D58:D60"/>
    <mergeCell ref="D62:D66"/>
    <mergeCell ref="D71:D73"/>
    <mergeCell ref="D75:D79"/>
    <mergeCell ref="D97:D98"/>
    <mergeCell ref="D101:D105"/>
    <mergeCell ref="D108:D110"/>
    <mergeCell ref="E5:E6"/>
    <mergeCell ref="E10:E12"/>
    <mergeCell ref="E13:E17"/>
    <mergeCell ref="E19:E21"/>
    <mergeCell ref="E23:E36"/>
    <mergeCell ref="E39:E41"/>
    <mergeCell ref="E42:E44"/>
    <mergeCell ref="E54:E57"/>
    <mergeCell ref="E58:E60"/>
    <mergeCell ref="E62:E66"/>
    <mergeCell ref="E71:E73"/>
    <mergeCell ref="E75:E79"/>
    <mergeCell ref="E83:E84"/>
    <mergeCell ref="E97:E98"/>
    <mergeCell ref="E101:E105"/>
    <mergeCell ref="E108:E110"/>
    <mergeCell ref="F97:F98"/>
    <mergeCell ref="H5:H6"/>
    <mergeCell ref="H83:H84"/>
    <mergeCell ref="I4:I6"/>
    <mergeCell ref="I80:I81"/>
    <mergeCell ref="I82:I84"/>
    <mergeCell ref="A80:H81"/>
  </mergeCells>
  <printOptions horizontalCentered="1"/>
  <pageMargins left="0.668055555555556" right="0.668055555555556" top="0.904166666666667" bottom="0.904166666666667" header="0.313888888888889" footer="0.313888888888889"/>
  <pageSetup paperSize="9" scale="77" orientation="portrait"/>
  <headerFooter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opLeftCell="A10" workbookViewId="0">
      <selection activeCell="H22" sqref="H22"/>
    </sheetView>
  </sheetViews>
  <sheetFormatPr defaultColWidth="9" defaultRowHeight="13.5" outlineLevelCol="7"/>
  <cols>
    <col min="3" max="3" width="23.5" customWidth="1"/>
    <col min="4" max="4" width="17.375" customWidth="1"/>
    <col min="5" max="5" width="6.125" customWidth="1"/>
    <col min="6" max="6" width="8" customWidth="1"/>
    <col min="7" max="7" width="24.25" customWidth="1"/>
    <col min="8" max="8" width="18.125" customWidth="1"/>
  </cols>
  <sheetData>
    <row r="1" ht="37.5" customHeight="1" spans="1:8">
      <c r="A1" s="34" t="s">
        <v>247</v>
      </c>
      <c r="B1" s="91"/>
      <c r="C1" s="91"/>
      <c r="D1" s="91"/>
      <c r="E1" s="91"/>
      <c r="F1" s="91"/>
      <c r="G1" s="91"/>
      <c r="H1" s="90"/>
    </row>
    <row r="2" ht="14.25" spans="1:8">
      <c r="A2" s="80" t="s">
        <v>248</v>
      </c>
      <c r="B2" s="80"/>
      <c r="C2" s="80"/>
      <c r="D2" s="80"/>
      <c r="E2" s="80"/>
      <c r="F2" s="80"/>
      <c r="G2" s="92"/>
      <c r="H2" s="80" t="s">
        <v>2</v>
      </c>
    </row>
    <row r="3" ht="14.25" customHeight="1" spans="1:8">
      <c r="A3" s="93" t="s">
        <v>249</v>
      </c>
      <c r="B3" s="81"/>
      <c r="C3" s="84" t="s">
        <v>55</v>
      </c>
      <c r="D3" s="84" t="s">
        <v>250</v>
      </c>
      <c r="E3" s="94" t="s">
        <v>249</v>
      </c>
      <c r="F3" s="95"/>
      <c r="G3" s="84" t="s">
        <v>55</v>
      </c>
      <c r="H3" s="84" t="s">
        <v>250</v>
      </c>
    </row>
    <row r="4" spans="1:8">
      <c r="A4" s="93" t="s">
        <v>59</v>
      </c>
      <c r="B4" s="93" t="s">
        <v>60</v>
      </c>
      <c r="C4" s="81"/>
      <c r="D4" s="81"/>
      <c r="E4" s="93" t="s">
        <v>59</v>
      </c>
      <c r="F4" s="93" t="s">
        <v>60</v>
      </c>
      <c r="G4" s="96"/>
      <c r="H4" s="81"/>
    </row>
    <row r="5" ht="14.25" spans="1:8">
      <c r="A5" s="97"/>
      <c r="B5" s="97"/>
      <c r="C5" s="42"/>
      <c r="D5" s="98"/>
      <c r="E5" s="42"/>
      <c r="F5" s="42"/>
      <c r="G5" s="99"/>
      <c r="H5" s="42"/>
    </row>
    <row r="6" ht="14.25" spans="1:8">
      <c r="A6" s="100">
        <v>301</v>
      </c>
      <c r="B6" s="81"/>
      <c r="C6" s="99" t="s">
        <v>251</v>
      </c>
      <c r="D6" s="101">
        <f>SUM(D7:D15)</f>
        <v>596.9</v>
      </c>
      <c r="E6" s="100">
        <v>303</v>
      </c>
      <c r="F6" s="81"/>
      <c r="G6" s="99" t="s">
        <v>252</v>
      </c>
      <c r="H6" s="101">
        <f>SUM(H7:H17)</f>
        <v>16.79</v>
      </c>
    </row>
    <row r="7" ht="14.25" spans="1:8">
      <c r="A7" s="100">
        <v>301</v>
      </c>
      <c r="B7" s="81" t="s">
        <v>115</v>
      </c>
      <c r="C7" s="102" t="s">
        <v>253</v>
      </c>
      <c r="D7" s="103">
        <v>390</v>
      </c>
      <c r="E7" s="100">
        <v>303</v>
      </c>
      <c r="F7" s="81" t="s">
        <v>115</v>
      </c>
      <c r="G7" s="99" t="s">
        <v>254</v>
      </c>
      <c r="H7" s="46"/>
    </row>
    <row r="8" ht="14.25" spans="1:8">
      <c r="A8" s="100">
        <v>301</v>
      </c>
      <c r="B8" s="81" t="s">
        <v>118</v>
      </c>
      <c r="C8" s="102" t="s">
        <v>255</v>
      </c>
      <c r="D8" s="103">
        <v>116.4</v>
      </c>
      <c r="E8" s="100">
        <v>303</v>
      </c>
      <c r="F8" s="81" t="s">
        <v>118</v>
      </c>
      <c r="G8" s="99" t="s">
        <v>256</v>
      </c>
      <c r="H8" s="46"/>
    </row>
    <row r="9" ht="14.25" spans="1:8">
      <c r="A9" s="100">
        <v>301</v>
      </c>
      <c r="B9" s="81" t="s">
        <v>120</v>
      </c>
      <c r="C9" s="102" t="s">
        <v>257</v>
      </c>
      <c r="D9" s="103">
        <v>90.5</v>
      </c>
      <c r="E9" s="100">
        <v>303</v>
      </c>
      <c r="F9" s="81" t="s">
        <v>120</v>
      </c>
      <c r="G9" s="99" t="s">
        <v>258</v>
      </c>
      <c r="H9" s="46"/>
    </row>
    <row r="10" ht="14.25" spans="1:8">
      <c r="A10" s="100">
        <v>301</v>
      </c>
      <c r="B10" s="81" t="s">
        <v>145</v>
      </c>
      <c r="C10" s="102" t="s">
        <v>259</v>
      </c>
      <c r="D10" s="98"/>
      <c r="E10" s="100">
        <v>303</v>
      </c>
      <c r="F10" s="81" t="s">
        <v>145</v>
      </c>
      <c r="G10" s="99" t="s">
        <v>260</v>
      </c>
      <c r="H10" s="46"/>
    </row>
    <row r="11" ht="14.25" spans="1:8">
      <c r="A11" s="100">
        <v>301</v>
      </c>
      <c r="B11" s="81" t="s">
        <v>136</v>
      </c>
      <c r="C11" s="102" t="s">
        <v>261</v>
      </c>
      <c r="D11" s="98"/>
      <c r="E11" s="100">
        <v>303</v>
      </c>
      <c r="F11" s="81" t="s">
        <v>147</v>
      </c>
      <c r="G11" s="99" t="s">
        <v>262</v>
      </c>
      <c r="H11" s="46">
        <v>1.18</v>
      </c>
    </row>
    <row r="12" ht="14.25" spans="1:8">
      <c r="A12" s="100">
        <v>301</v>
      </c>
      <c r="B12" s="81" t="s">
        <v>150</v>
      </c>
      <c r="C12" s="102" t="s">
        <v>263</v>
      </c>
      <c r="D12" s="98"/>
      <c r="E12" s="100">
        <v>303</v>
      </c>
      <c r="F12" s="81" t="s">
        <v>136</v>
      </c>
      <c r="G12" s="99" t="s">
        <v>264</v>
      </c>
      <c r="H12" s="46"/>
    </row>
    <row r="13" ht="14.25" spans="1:8">
      <c r="A13" s="100">
        <v>301</v>
      </c>
      <c r="B13" s="81" t="s">
        <v>123</v>
      </c>
      <c r="C13" s="102" t="s">
        <v>265</v>
      </c>
      <c r="D13" s="98"/>
      <c r="E13" s="100">
        <v>303</v>
      </c>
      <c r="F13" s="81" t="s">
        <v>150</v>
      </c>
      <c r="G13" s="99" t="s">
        <v>266</v>
      </c>
      <c r="H13" s="46">
        <v>1.32</v>
      </c>
    </row>
    <row r="14" ht="14.25" spans="1:8">
      <c r="A14" s="100">
        <v>301</v>
      </c>
      <c r="B14" s="81" t="s">
        <v>125</v>
      </c>
      <c r="C14" s="102" t="s">
        <v>267</v>
      </c>
      <c r="D14" s="98"/>
      <c r="E14" s="100">
        <v>303</v>
      </c>
      <c r="F14" s="81" t="s">
        <v>123</v>
      </c>
      <c r="G14" s="99" t="s">
        <v>268</v>
      </c>
      <c r="H14" s="46"/>
    </row>
    <row r="15" ht="14.25" spans="1:8">
      <c r="A15" s="100">
        <v>301</v>
      </c>
      <c r="B15" s="100">
        <v>99</v>
      </c>
      <c r="C15" s="102" t="s">
        <v>269</v>
      </c>
      <c r="D15" s="98"/>
      <c r="E15" s="100">
        <v>303</v>
      </c>
      <c r="F15" s="81" t="s">
        <v>125</v>
      </c>
      <c r="G15" s="99" t="s">
        <v>270</v>
      </c>
      <c r="H15" s="46"/>
    </row>
    <row r="16" ht="14.25" spans="1:8">
      <c r="A16" s="100">
        <v>302</v>
      </c>
      <c r="B16" s="81"/>
      <c r="C16" s="99" t="s">
        <v>271</v>
      </c>
      <c r="D16" s="101">
        <f>SUM(D17:D43)</f>
        <v>181.6</v>
      </c>
      <c r="E16" s="100">
        <v>303</v>
      </c>
      <c r="F16" s="100">
        <v>10</v>
      </c>
      <c r="G16" s="99" t="s">
        <v>272</v>
      </c>
      <c r="H16" s="46"/>
    </row>
    <row r="17" ht="14.25" spans="1:8">
      <c r="A17" s="100">
        <v>302</v>
      </c>
      <c r="B17" s="81" t="s">
        <v>115</v>
      </c>
      <c r="C17" s="102" t="s">
        <v>273</v>
      </c>
      <c r="D17" s="46">
        <v>45</v>
      </c>
      <c r="E17" s="100">
        <v>303</v>
      </c>
      <c r="F17" s="100">
        <v>11</v>
      </c>
      <c r="G17" s="99" t="s">
        <v>274</v>
      </c>
      <c r="H17" s="46">
        <v>14.29</v>
      </c>
    </row>
    <row r="18" ht="14.25" spans="1:8">
      <c r="A18" s="100">
        <v>302</v>
      </c>
      <c r="B18" s="81" t="s">
        <v>118</v>
      </c>
      <c r="C18" s="102" t="s">
        <v>275</v>
      </c>
      <c r="D18" s="46"/>
      <c r="E18" s="100">
        <v>303</v>
      </c>
      <c r="F18" s="100">
        <v>12</v>
      </c>
      <c r="G18" s="99" t="s">
        <v>276</v>
      </c>
      <c r="H18" s="46"/>
    </row>
    <row r="19" ht="14.25" spans="1:8">
      <c r="A19" s="100">
        <v>302</v>
      </c>
      <c r="B19" s="81" t="s">
        <v>120</v>
      </c>
      <c r="C19" s="102" t="s">
        <v>277</v>
      </c>
      <c r="D19" s="46"/>
      <c r="E19" s="100">
        <v>303</v>
      </c>
      <c r="F19" s="100">
        <v>13</v>
      </c>
      <c r="G19" s="99" t="s">
        <v>278</v>
      </c>
      <c r="H19" s="98"/>
    </row>
    <row r="20" ht="14.25" spans="1:8">
      <c r="A20" s="100">
        <v>302</v>
      </c>
      <c r="B20" s="81" t="s">
        <v>145</v>
      </c>
      <c r="C20" s="102" t="s">
        <v>279</v>
      </c>
      <c r="D20" s="46"/>
      <c r="E20" s="100">
        <v>303</v>
      </c>
      <c r="F20" s="100">
        <v>14</v>
      </c>
      <c r="G20" s="99" t="s">
        <v>280</v>
      </c>
      <c r="H20" s="98"/>
    </row>
    <row r="21" ht="14.25" spans="1:8">
      <c r="A21" s="100">
        <v>302</v>
      </c>
      <c r="B21" s="81" t="s">
        <v>147</v>
      </c>
      <c r="C21" s="102" t="s">
        <v>281</v>
      </c>
      <c r="D21" s="46">
        <v>2</v>
      </c>
      <c r="E21" s="100">
        <v>303</v>
      </c>
      <c r="F21" s="100">
        <v>15</v>
      </c>
      <c r="G21" s="99" t="s">
        <v>282</v>
      </c>
      <c r="H21" s="98"/>
    </row>
    <row r="22" ht="24" spans="1:8">
      <c r="A22" s="100">
        <v>302</v>
      </c>
      <c r="B22" s="81" t="s">
        <v>136</v>
      </c>
      <c r="C22" s="102" t="s">
        <v>283</v>
      </c>
      <c r="D22" s="46">
        <v>14.8</v>
      </c>
      <c r="E22" s="100">
        <v>303</v>
      </c>
      <c r="F22" s="100">
        <v>99</v>
      </c>
      <c r="G22" s="99" t="s">
        <v>284</v>
      </c>
      <c r="H22" s="98"/>
    </row>
    <row r="23" ht="14.25" spans="1:8">
      <c r="A23" s="100">
        <v>302</v>
      </c>
      <c r="B23" s="81" t="s">
        <v>150</v>
      </c>
      <c r="C23" s="102" t="s">
        <v>285</v>
      </c>
      <c r="D23" s="46">
        <v>5.9</v>
      </c>
      <c r="E23" s="100">
        <v>310</v>
      </c>
      <c r="F23" s="81"/>
      <c r="G23" s="99" t="s">
        <v>286</v>
      </c>
      <c r="H23" s="101"/>
    </row>
    <row r="24" ht="14.25" spans="1:8">
      <c r="A24" s="100">
        <v>302</v>
      </c>
      <c r="B24" s="81" t="s">
        <v>123</v>
      </c>
      <c r="C24" s="102" t="s">
        <v>287</v>
      </c>
      <c r="D24" s="46"/>
      <c r="E24" s="100">
        <v>310</v>
      </c>
      <c r="F24" s="81" t="s">
        <v>115</v>
      </c>
      <c r="G24" s="99" t="s">
        <v>288</v>
      </c>
      <c r="H24" s="98"/>
    </row>
    <row r="25" ht="14.25" spans="1:8">
      <c r="A25" s="100">
        <v>302</v>
      </c>
      <c r="B25" s="81" t="s">
        <v>125</v>
      </c>
      <c r="C25" s="102" t="s">
        <v>289</v>
      </c>
      <c r="D25" s="46"/>
      <c r="E25" s="100">
        <v>310</v>
      </c>
      <c r="F25" s="81" t="s">
        <v>118</v>
      </c>
      <c r="G25" s="99" t="s">
        <v>290</v>
      </c>
      <c r="H25" s="98"/>
    </row>
    <row r="26" ht="14.25" spans="1:8">
      <c r="A26" s="100">
        <v>302</v>
      </c>
      <c r="B26" s="100">
        <v>11</v>
      </c>
      <c r="C26" s="102" t="s">
        <v>291</v>
      </c>
      <c r="D26" s="46">
        <v>5</v>
      </c>
      <c r="E26" s="100">
        <v>310</v>
      </c>
      <c r="F26" s="81" t="s">
        <v>120</v>
      </c>
      <c r="G26" s="99" t="s">
        <v>292</v>
      </c>
      <c r="H26" s="98"/>
    </row>
    <row r="27" ht="14.25" spans="1:8">
      <c r="A27" s="100">
        <v>302</v>
      </c>
      <c r="B27" s="100">
        <v>12</v>
      </c>
      <c r="C27" s="102" t="s">
        <v>293</v>
      </c>
      <c r="D27" s="46"/>
      <c r="E27" s="100">
        <v>310</v>
      </c>
      <c r="F27" s="81" t="s">
        <v>147</v>
      </c>
      <c r="G27" s="99" t="s">
        <v>294</v>
      </c>
      <c r="H27" s="98"/>
    </row>
    <row r="28" ht="14.25" spans="1:8">
      <c r="A28" s="100">
        <v>302</v>
      </c>
      <c r="B28" s="100">
        <v>13</v>
      </c>
      <c r="C28" s="102" t="s">
        <v>295</v>
      </c>
      <c r="D28" s="46"/>
      <c r="E28" s="100">
        <v>310</v>
      </c>
      <c r="F28" s="81" t="s">
        <v>136</v>
      </c>
      <c r="G28" s="99" t="s">
        <v>296</v>
      </c>
      <c r="H28" s="98"/>
    </row>
    <row r="29" ht="24" spans="1:8">
      <c r="A29" s="100">
        <v>302</v>
      </c>
      <c r="B29" s="100">
        <v>14</v>
      </c>
      <c r="C29" s="102" t="s">
        <v>297</v>
      </c>
      <c r="D29" s="46"/>
      <c r="E29" s="100">
        <v>310</v>
      </c>
      <c r="F29" s="81" t="s">
        <v>150</v>
      </c>
      <c r="G29" s="99" t="s">
        <v>298</v>
      </c>
      <c r="H29" s="98"/>
    </row>
    <row r="30" ht="14.25" spans="1:8">
      <c r="A30" s="100">
        <v>302</v>
      </c>
      <c r="B30" s="100">
        <v>15</v>
      </c>
      <c r="C30" s="102" t="s">
        <v>299</v>
      </c>
      <c r="D30" s="46"/>
      <c r="E30" s="100">
        <v>310</v>
      </c>
      <c r="F30" s="81" t="s">
        <v>123</v>
      </c>
      <c r="G30" s="99" t="s">
        <v>300</v>
      </c>
      <c r="H30" s="98"/>
    </row>
    <row r="31" ht="14.25" spans="1:8">
      <c r="A31" s="100">
        <v>302</v>
      </c>
      <c r="B31" s="100">
        <v>16</v>
      </c>
      <c r="C31" s="102" t="s">
        <v>301</v>
      </c>
      <c r="D31" s="47"/>
      <c r="E31" s="100">
        <v>310</v>
      </c>
      <c r="F31" s="81" t="s">
        <v>125</v>
      </c>
      <c r="G31" s="99" t="s">
        <v>302</v>
      </c>
      <c r="H31" s="98"/>
    </row>
    <row r="32" ht="14.25" spans="1:8">
      <c r="A32" s="100">
        <v>302</v>
      </c>
      <c r="B32" s="100">
        <v>17</v>
      </c>
      <c r="C32" s="102" t="s">
        <v>303</v>
      </c>
      <c r="D32" s="47"/>
      <c r="E32" s="100">
        <v>310</v>
      </c>
      <c r="F32" s="100">
        <v>10</v>
      </c>
      <c r="G32" s="99" t="s">
        <v>304</v>
      </c>
      <c r="H32" s="98"/>
    </row>
    <row r="33" ht="24" spans="1:8">
      <c r="A33" s="100">
        <v>302</v>
      </c>
      <c r="B33" s="100">
        <v>18</v>
      </c>
      <c r="C33" s="102" t="s">
        <v>305</v>
      </c>
      <c r="D33" s="47"/>
      <c r="E33" s="100">
        <v>310</v>
      </c>
      <c r="F33" s="100">
        <v>11</v>
      </c>
      <c r="G33" s="99" t="s">
        <v>306</v>
      </c>
      <c r="H33" s="98"/>
    </row>
    <row r="34" ht="14.25" spans="1:8">
      <c r="A34" s="100">
        <v>302</v>
      </c>
      <c r="B34" s="100">
        <v>24</v>
      </c>
      <c r="C34" s="102" t="s">
        <v>307</v>
      </c>
      <c r="D34" s="47"/>
      <c r="E34" s="100">
        <v>310</v>
      </c>
      <c r="F34" s="100">
        <v>12</v>
      </c>
      <c r="G34" s="99" t="s">
        <v>308</v>
      </c>
      <c r="H34" s="98"/>
    </row>
    <row r="35" ht="14.25" spans="1:8">
      <c r="A35" s="100">
        <v>302</v>
      </c>
      <c r="B35" s="100">
        <v>25</v>
      </c>
      <c r="C35" s="102" t="s">
        <v>309</v>
      </c>
      <c r="D35" s="47"/>
      <c r="E35" s="100">
        <v>310</v>
      </c>
      <c r="F35" s="100">
        <v>13</v>
      </c>
      <c r="G35" s="99" t="s">
        <v>310</v>
      </c>
      <c r="H35" s="98"/>
    </row>
    <row r="36" ht="14.25" spans="1:8">
      <c r="A36" s="100">
        <v>302</v>
      </c>
      <c r="B36" s="100">
        <v>26</v>
      </c>
      <c r="C36" s="102" t="s">
        <v>311</v>
      </c>
      <c r="D36" s="46">
        <v>55</v>
      </c>
      <c r="E36" s="100">
        <v>310</v>
      </c>
      <c r="F36" s="100">
        <v>19</v>
      </c>
      <c r="G36" s="99" t="s">
        <v>312</v>
      </c>
      <c r="H36" s="98"/>
    </row>
    <row r="37" ht="14.25" spans="1:8">
      <c r="A37" s="100">
        <v>302</v>
      </c>
      <c r="B37" s="100">
        <v>27</v>
      </c>
      <c r="C37" s="102" t="s">
        <v>313</v>
      </c>
      <c r="D37" s="46"/>
      <c r="E37" s="100">
        <v>311</v>
      </c>
      <c r="F37" s="100">
        <v>20</v>
      </c>
      <c r="G37" s="99" t="s">
        <v>314</v>
      </c>
      <c r="H37" s="98"/>
    </row>
    <row r="38" ht="14.25" spans="1:8">
      <c r="A38" s="100">
        <v>302</v>
      </c>
      <c r="B38" s="100">
        <v>28</v>
      </c>
      <c r="C38" s="102" t="s">
        <v>315</v>
      </c>
      <c r="D38" s="46"/>
      <c r="E38" s="100">
        <v>311</v>
      </c>
      <c r="F38" s="100">
        <v>99</v>
      </c>
      <c r="G38" s="99" t="s">
        <v>316</v>
      </c>
      <c r="H38" s="98"/>
    </row>
    <row r="39" ht="14.25" spans="1:8">
      <c r="A39" s="100">
        <v>302</v>
      </c>
      <c r="B39" s="100">
        <v>29</v>
      </c>
      <c r="C39" s="102" t="s">
        <v>317</v>
      </c>
      <c r="D39" s="46"/>
      <c r="E39" s="81"/>
      <c r="F39" s="81"/>
      <c r="G39" s="99"/>
      <c r="H39" s="98"/>
    </row>
    <row r="40" ht="14.25" spans="1:8">
      <c r="A40" s="100">
        <v>302</v>
      </c>
      <c r="B40" s="100">
        <v>31</v>
      </c>
      <c r="C40" s="102" t="s">
        <v>318</v>
      </c>
      <c r="D40" s="46">
        <v>5.8</v>
      </c>
      <c r="E40" s="81"/>
      <c r="F40" s="81"/>
      <c r="G40" s="99"/>
      <c r="H40" s="98"/>
    </row>
    <row r="41" ht="14.25" spans="1:8">
      <c r="A41" s="100">
        <v>302</v>
      </c>
      <c r="B41" s="100">
        <v>39</v>
      </c>
      <c r="C41" s="102" t="s">
        <v>319</v>
      </c>
      <c r="D41" s="46"/>
      <c r="E41" s="81"/>
      <c r="F41" s="81"/>
      <c r="G41" s="99"/>
      <c r="H41" s="98"/>
    </row>
    <row r="42" ht="14.25" spans="1:8">
      <c r="A42" s="100">
        <v>302</v>
      </c>
      <c r="B42" s="100">
        <v>40</v>
      </c>
      <c r="C42" s="102" t="s">
        <v>320</v>
      </c>
      <c r="D42" s="46"/>
      <c r="E42" s="81"/>
      <c r="F42" s="81"/>
      <c r="G42" s="99"/>
      <c r="H42" s="98"/>
    </row>
    <row r="43" ht="14.25" spans="1:8">
      <c r="A43" s="100">
        <v>302</v>
      </c>
      <c r="B43" s="100">
        <v>99</v>
      </c>
      <c r="C43" s="102" t="s">
        <v>321</v>
      </c>
      <c r="D43" s="46">
        <v>48.1</v>
      </c>
      <c r="E43" s="81"/>
      <c r="F43" s="81"/>
      <c r="G43" s="99" t="s">
        <v>322</v>
      </c>
      <c r="H43" s="101">
        <f>D6+D16+H6</f>
        <v>795.29</v>
      </c>
    </row>
  </sheetData>
  <mergeCells count="8">
    <mergeCell ref="A1:H1"/>
    <mergeCell ref="A2:C2"/>
    <mergeCell ref="A3:B3"/>
    <mergeCell ref="E3:F3"/>
    <mergeCell ref="C3:C4"/>
    <mergeCell ref="D3:D4"/>
    <mergeCell ref="G3:G4"/>
    <mergeCell ref="H3:H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workbookViewId="0">
      <selection activeCell="F9" sqref="F9"/>
    </sheetView>
  </sheetViews>
  <sheetFormatPr defaultColWidth="9" defaultRowHeight="13.5"/>
  <cols>
    <col min="1" max="3" width="5.5" customWidth="1"/>
    <col min="4" max="4" width="15" customWidth="1"/>
    <col min="5" max="5" width="19.875" customWidth="1"/>
    <col min="6" max="6" width="21.5" customWidth="1"/>
    <col min="7" max="7" width="23.875" customWidth="1"/>
    <col min="8" max="8" width="12.125" customWidth="1"/>
    <col min="9" max="9" width="1.25" customWidth="1"/>
  </cols>
  <sheetData>
    <row r="1" ht="24.75" customHeight="1" spans="1:9">
      <c r="A1" s="77" t="s">
        <v>323</v>
      </c>
      <c r="B1" s="78"/>
      <c r="C1" s="78"/>
      <c r="D1" s="78"/>
      <c r="E1" s="78"/>
      <c r="F1" s="78"/>
      <c r="G1" s="78"/>
      <c r="H1" s="79"/>
      <c r="I1" s="21"/>
    </row>
    <row r="2" ht="21" customHeight="1" spans="1:9">
      <c r="A2" s="80"/>
      <c r="B2" s="80"/>
      <c r="C2" s="80"/>
      <c r="D2" s="80"/>
      <c r="E2" s="80"/>
      <c r="F2" s="80"/>
      <c r="G2" s="80"/>
      <c r="H2" s="80" t="s">
        <v>2</v>
      </c>
      <c r="I2" s="21"/>
    </row>
    <row r="3" s="76" customFormat="1" ht="21.75" customHeight="1" spans="1:9">
      <c r="A3" s="42" t="s">
        <v>100</v>
      </c>
      <c r="B3" s="42"/>
      <c r="C3" s="42"/>
      <c r="D3" s="42" t="s">
        <v>101</v>
      </c>
      <c r="E3" s="42" t="s">
        <v>324</v>
      </c>
      <c r="F3" s="42" t="s">
        <v>325</v>
      </c>
      <c r="G3" s="42" t="s">
        <v>326</v>
      </c>
      <c r="H3" s="42" t="s">
        <v>7</v>
      </c>
      <c r="I3" s="90"/>
    </row>
    <row r="4" s="76" customFormat="1" ht="20.25" customHeight="1" spans="1:9">
      <c r="A4" s="42" t="s">
        <v>59</v>
      </c>
      <c r="B4" s="42" t="s">
        <v>60</v>
      </c>
      <c r="C4" s="42" t="s">
        <v>61</v>
      </c>
      <c r="D4" s="42"/>
      <c r="E4" s="42"/>
      <c r="F4" s="42"/>
      <c r="G4" s="42"/>
      <c r="H4" s="42"/>
      <c r="I4" s="90"/>
    </row>
    <row r="5" ht="30" customHeight="1" spans="1:9">
      <c r="A5" s="81">
        <v>204</v>
      </c>
      <c r="B5" s="81">
        <v>5</v>
      </c>
      <c r="C5" s="81">
        <v>99</v>
      </c>
      <c r="D5" s="81" t="s">
        <v>70</v>
      </c>
      <c r="E5" s="81" t="s">
        <v>327</v>
      </c>
      <c r="F5" s="81" t="s">
        <v>328</v>
      </c>
      <c r="G5" s="82"/>
      <c r="H5" s="83">
        <v>193</v>
      </c>
      <c r="I5" s="26"/>
    </row>
    <row r="6" ht="18" customHeight="1" spans="1:9">
      <c r="A6" s="31"/>
      <c r="B6" s="60"/>
      <c r="C6" s="60"/>
      <c r="D6" s="31"/>
      <c r="E6" s="31"/>
      <c r="F6" s="31"/>
      <c r="G6" s="31"/>
      <c r="H6" s="32"/>
      <c r="I6" s="26"/>
    </row>
    <row r="7" ht="18" customHeight="1" spans="1:9">
      <c r="A7" s="31"/>
      <c r="B7" s="60"/>
      <c r="C7" s="60"/>
      <c r="D7" s="31"/>
      <c r="E7" s="31"/>
      <c r="F7" s="31"/>
      <c r="G7" s="31"/>
      <c r="H7" s="32"/>
      <c r="I7" s="26"/>
    </row>
    <row r="8" ht="18" customHeight="1" spans="1:9">
      <c r="A8" s="84"/>
      <c r="B8" s="85"/>
      <c r="C8" s="86"/>
      <c r="D8" s="87"/>
      <c r="E8" s="87"/>
      <c r="F8" s="87"/>
      <c r="G8" s="87"/>
      <c r="H8" s="88"/>
      <c r="I8" s="26"/>
    </row>
    <row r="9" ht="18" customHeight="1" spans="1:9">
      <c r="A9" s="84"/>
      <c r="B9" s="85"/>
      <c r="C9" s="86"/>
      <c r="D9" s="87"/>
      <c r="E9" s="87"/>
      <c r="F9" s="87"/>
      <c r="G9" s="87"/>
      <c r="H9" s="88"/>
      <c r="I9" s="26"/>
    </row>
    <row r="10" ht="18" customHeight="1" spans="1:9">
      <c r="A10" s="84"/>
      <c r="B10" s="85"/>
      <c r="C10" s="86"/>
      <c r="D10" s="87"/>
      <c r="E10" s="87"/>
      <c r="F10" s="87"/>
      <c r="G10" s="87"/>
      <c r="H10" s="88"/>
      <c r="I10" s="26"/>
    </row>
    <row r="11" ht="18" customHeight="1" spans="1:9">
      <c r="A11" s="84"/>
      <c r="B11" s="85"/>
      <c r="C11" s="86"/>
      <c r="D11" s="87"/>
      <c r="E11" s="87"/>
      <c r="F11" s="87"/>
      <c r="G11" s="87"/>
      <c r="H11" s="88"/>
      <c r="I11" s="26"/>
    </row>
    <row r="12" ht="18" customHeight="1" spans="1:9">
      <c r="A12" s="84"/>
      <c r="B12" s="85"/>
      <c r="C12" s="86"/>
      <c r="D12" s="87"/>
      <c r="E12" s="87"/>
      <c r="F12" s="87"/>
      <c r="G12" s="87"/>
      <c r="H12" s="88"/>
      <c r="I12" s="26"/>
    </row>
    <row r="13" ht="18" customHeight="1" spans="1:9">
      <c r="A13" s="87"/>
      <c r="B13" s="89"/>
      <c r="C13" s="89"/>
      <c r="D13" s="87"/>
      <c r="E13" s="87"/>
      <c r="F13" s="87"/>
      <c r="G13" s="87"/>
      <c r="H13" s="88"/>
      <c r="I13" s="26"/>
    </row>
    <row r="14" ht="18" customHeight="1" spans="1:9">
      <c r="A14" s="87"/>
      <c r="B14" s="89"/>
      <c r="C14" s="89"/>
      <c r="D14" s="87"/>
      <c r="E14" s="87"/>
      <c r="F14" s="87"/>
      <c r="G14" s="87"/>
      <c r="H14" s="88"/>
      <c r="I14" s="26"/>
    </row>
    <row r="15" ht="7.5" customHeight="1" spans="1:9">
      <c r="A15" s="61"/>
      <c r="B15" s="61"/>
      <c r="C15" s="61"/>
      <c r="D15" s="61"/>
      <c r="E15" s="61"/>
      <c r="F15" s="61"/>
      <c r="G15" s="61"/>
      <c r="H15" s="61"/>
      <c r="I15" s="21"/>
    </row>
  </sheetData>
  <mergeCells count="7">
    <mergeCell ref="A1:H1"/>
    <mergeCell ref="A3:C3"/>
    <mergeCell ref="D3:D4"/>
    <mergeCell ref="E3:E4"/>
    <mergeCell ref="F3:F4"/>
    <mergeCell ref="G3:G4"/>
    <mergeCell ref="H3:H4"/>
  </mergeCells>
  <printOptions horizontalCentered="1"/>
  <pageMargins left="0.668055555555556" right="0.668055555555556" top="0.707638888888889" bottom="0.707638888888889" header="0.313888888888889" footer="0.313888888888889"/>
  <pageSetup paperSize="9" scale="99" orientation="landscape"/>
  <headerFooter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showGridLines="0" topLeftCell="B1" workbookViewId="0">
      <selection activeCell="F22" sqref="F22"/>
    </sheetView>
  </sheetViews>
  <sheetFormatPr defaultColWidth="9" defaultRowHeight="13.5" outlineLevelCol="7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ht="39.75" customHeight="1" spans="1:8">
      <c r="A1" s="64" t="s">
        <v>329</v>
      </c>
      <c r="B1" s="65"/>
      <c r="C1" s="66"/>
      <c r="D1" s="66"/>
      <c r="E1" s="66"/>
      <c r="F1" s="66"/>
      <c r="G1" s="67"/>
      <c r="H1" s="21"/>
    </row>
    <row r="2" ht="34.5" customHeight="1" spans="1:8">
      <c r="A2" s="22"/>
      <c r="B2" s="22"/>
      <c r="C2" s="22"/>
      <c r="D2" s="22"/>
      <c r="E2" s="22"/>
      <c r="F2" s="22"/>
      <c r="G2" s="22" t="s">
        <v>2</v>
      </c>
      <c r="H2" s="21"/>
    </row>
    <row r="3" ht="21.75" customHeight="1" spans="1:8">
      <c r="A3" s="57" t="s">
        <v>330</v>
      </c>
      <c r="B3" s="57" t="s">
        <v>331</v>
      </c>
      <c r="C3" s="68" t="s">
        <v>332</v>
      </c>
      <c r="D3" s="68"/>
      <c r="E3" s="68"/>
      <c r="F3" s="68"/>
      <c r="G3" s="68"/>
      <c r="H3" s="26"/>
    </row>
    <row r="4" ht="21" customHeight="1" spans="1:8">
      <c r="A4" s="27"/>
      <c r="B4" s="27"/>
      <c r="C4" s="57" t="s">
        <v>8</v>
      </c>
      <c r="D4" s="57" t="s">
        <v>293</v>
      </c>
      <c r="E4" s="57" t="s">
        <v>303</v>
      </c>
      <c r="F4" s="57" t="s">
        <v>333</v>
      </c>
      <c r="G4" s="27"/>
      <c r="H4" s="26"/>
    </row>
    <row r="5" ht="27" customHeight="1" spans="1:8">
      <c r="A5" s="27"/>
      <c r="B5" s="27"/>
      <c r="C5" s="27"/>
      <c r="D5" s="27"/>
      <c r="E5" s="27"/>
      <c r="F5" s="57" t="s">
        <v>318</v>
      </c>
      <c r="G5" s="57" t="s">
        <v>334</v>
      </c>
      <c r="H5" s="26"/>
    </row>
    <row r="6" ht="19.5" customHeight="1" spans="1:8">
      <c r="A6" s="29">
        <v>1</v>
      </c>
      <c r="B6" s="29">
        <v>2</v>
      </c>
      <c r="C6" s="29">
        <v>4</v>
      </c>
      <c r="D6" s="29">
        <v>5</v>
      </c>
      <c r="E6" s="29">
        <v>6</v>
      </c>
      <c r="F6" s="29">
        <v>7</v>
      </c>
      <c r="G6" s="29">
        <v>8</v>
      </c>
      <c r="H6" s="26"/>
    </row>
    <row r="7" ht="18" customHeight="1" spans="1:8">
      <c r="A7" s="69" t="s">
        <v>8</v>
      </c>
      <c r="B7" s="27"/>
      <c r="C7" s="70"/>
      <c r="D7" s="70"/>
      <c r="E7" s="70"/>
      <c r="F7" s="70"/>
      <c r="G7" s="70"/>
      <c r="H7" s="26"/>
    </row>
    <row r="8" ht="18" customHeight="1" spans="1:8">
      <c r="A8" s="71">
        <v>112001</v>
      </c>
      <c r="B8" s="72" t="s">
        <v>335</v>
      </c>
      <c r="C8" s="73">
        <v>35.17</v>
      </c>
      <c r="D8" s="73"/>
      <c r="E8" s="73"/>
      <c r="F8" s="74">
        <v>35.17</v>
      </c>
      <c r="G8" s="74"/>
      <c r="H8" s="26"/>
    </row>
    <row r="9" ht="35.25" customHeight="1" spans="1:8">
      <c r="A9" s="75" t="s">
        <v>336</v>
      </c>
      <c r="B9" s="75"/>
      <c r="C9" s="75"/>
      <c r="D9" s="75"/>
      <c r="E9" s="75"/>
      <c r="F9" s="75"/>
      <c r="G9" s="75"/>
      <c r="H9" s="21"/>
    </row>
  </sheetData>
  <mergeCells count="10">
    <mergeCell ref="A1:G1"/>
    <mergeCell ref="C3:G3"/>
    <mergeCell ref="F4:G4"/>
    <mergeCell ref="A7:B7"/>
    <mergeCell ref="A9:G9"/>
    <mergeCell ref="A3:A5"/>
    <mergeCell ref="B3:B5"/>
    <mergeCell ref="C4:C5"/>
    <mergeCell ref="D4:D5"/>
    <mergeCell ref="E4:E5"/>
  </mergeCells>
  <printOptions horizontalCentered="1"/>
  <pageMargins left="0.668055555555556" right="0.668055555555556" top="0.904166666666667" bottom="0.904166666666667" header="0.313888888888889" footer="0.313888888888889"/>
  <pageSetup paperSize="9" scale="89" orientation="landscape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2-3一般公共预算支出明细表</vt:lpstr>
      <vt:lpstr>2-4一般公共预算基本支出明细表</vt:lpstr>
      <vt:lpstr>2-5一般公共预算项目支出情况表</vt:lpstr>
      <vt:lpstr>2-6一般公共预算“三公”经费支出情况表</vt:lpstr>
      <vt:lpstr>2-7政府性基金预算支出情况表</vt:lpstr>
      <vt:lpstr>2-8机关运行经费情况表</vt:lpstr>
      <vt:lpstr>2-9政府采购表</vt:lpstr>
      <vt:lpstr>2-10国有资本经营收支表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 </cp:lastModifiedBy>
  <dcterms:created xsi:type="dcterms:W3CDTF">2011-12-31T06:39:00Z</dcterms:created>
  <cp:lastPrinted>2017-04-28T00:47:00Z</cp:lastPrinted>
  <dcterms:modified xsi:type="dcterms:W3CDTF">2019-02-16T06:22:50Z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