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815" windowHeight="7860" firstSheet="8" activeTab="10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25725"/>
</workbook>
</file>

<file path=xl/calcChain.xml><?xml version="1.0" encoding="utf-8"?>
<calcChain xmlns="http://schemas.openxmlformats.org/spreadsheetml/2006/main">
  <c r="K7" i="3"/>
  <c r="I7"/>
  <c r="C51" i="13"/>
  <c r="C45"/>
  <c r="C40"/>
  <c r="F35"/>
  <c r="F31"/>
  <c r="F29"/>
  <c r="F20"/>
  <c r="F10"/>
  <c r="F9" s="1"/>
  <c r="F5" s="1"/>
  <c r="C8"/>
  <c r="F7"/>
  <c r="C7"/>
  <c r="F6"/>
  <c r="C6"/>
  <c r="C5"/>
  <c r="D26" i="10"/>
  <c r="J5" i="5"/>
  <c r="H5"/>
  <c r="F35" i="4"/>
  <c r="E35"/>
  <c r="D35"/>
  <c r="B35"/>
  <c r="C16" i="2"/>
  <c r="C10"/>
  <c r="C6"/>
  <c r="B18" i="1"/>
  <c r="D17"/>
  <c r="D16"/>
  <c r="D15"/>
  <c r="D14"/>
  <c r="D13"/>
  <c r="B12"/>
  <c r="D11"/>
  <c r="D10"/>
  <c r="D9"/>
  <c r="D8"/>
  <c r="D7"/>
  <c r="C5" i="2" l="1"/>
  <c r="C4" s="1"/>
</calcChain>
</file>

<file path=xl/sharedStrings.xml><?xml version="1.0" encoding="utf-8"?>
<sst xmlns="http://schemas.openxmlformats.org/spreadsheetml/2006/main" count="819" uniqueCount="456">
  <si>
    <t>部门收支总体情况表</t>
  </si>
  <si>
    <t>单位：万元</t>
  </si>
  <si>
    <t>收  入</t>
  </si>
  <si>
    <t>支 出</t>
  </si>
  <si>
    <t>项目</t>
  </si>
  <si>
    <r>
      <rPr>
        <sz val="9"/>
        <color indexed="8"/>
        <rFont val="宋体"/>
        <family val="3"/>
        <charset val="134"/>
      </rPr>
      <t>2020</t>
    </r>
    <r>
      <rPr>
        <sz val="9"/>
        <color indexed="8"/>
        <rFont val="宋体"/>
        <family val="3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</si>
  <si>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</si>
  <si>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</si>
  <si>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</si>
  <si>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</si>
  <si>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</si>
  <si>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</si>
  <si>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</si>
  <si>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</si>
  <si>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</si>
  <si>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</si>
  <si>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</si>
  <si>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</si>
  <si>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</si>
  <si>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</si>
  <si>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</si>
  <si>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</si>
  <si>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</si>
  <si>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</si>
  <si>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</si>
  <si>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</si>
  <si>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</si>
  <si>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</si>
  <si>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</si>
  <si>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</si>
  <si>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</si>
  <si>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</si>
  <si>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</si>
  <si>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</si>
  <si>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</si>
  <si>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</si>
  <si>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</si>
  <si>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</si>
  <si>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</si>
  <si>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</si>
  <si>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</si>
  <si>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</si>
  <si>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</si>
  <si>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</si>
  <si>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</si>
  <si>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</si>
  <si>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</si>
  <si>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</si>
  <si>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</si>
  <si>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</si>
  <si>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</si>
  <si>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</si>
  <si>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</si>
  <si>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</si>
  <si>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</si>
  <si>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</si>
  <si>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</si>
  <si>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</si>
  <si>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</si>
  <si>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</si>
  <si>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</si>
  <si>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</si>
  <si>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</si>
  <si>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</si>
  <si>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</si>
  <si>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</si>
  <si>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</si>
  <si>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</si>
  <si>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</si>
  <si>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</si>
  <si>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</si>
  <si>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</si>
  <si>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</si>
  <si>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</si>
  <si>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</si>
  <si>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</si>
  <si>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</si>
  <si>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</si>
  <si>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</si>
  <si>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</si>
  <si>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</si>
  <si>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</si>
  <si>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</si>
  <si>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</si>
  <si>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</si>
  <si>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</si>
  <si>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</si>
  <si>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</si>
  <si>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</si>
  <si>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</si>
  <si>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</si>
  <si>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</si>
  <si>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</si>
  <si>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</si>
  <si>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</si>
  <si>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</si>
  <si>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</si>
  <si>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</si>
  <si>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</si>
  <si>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</si>
  <si>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</si>
  <si>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</si>
  <si>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</si>
  <si>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</si>
  <si>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</si>
  <si>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</si>
  <si>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</si>
  <si>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</si>
  <si>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>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</si>
  <si>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</si>
  <si>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</si>
  <si>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</si>
  <si>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</si>
  <si>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</si>
  <si>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</si>
  <si>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</si>
  <si>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</si>
  <si>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</si>
  <si>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</si>
  <si>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</si>
  <si>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</si>
  <si>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</si>
  <si>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</si>
  <si>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</si>
  <si>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</si>
  <si>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</si>
  <si>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</si>
  <si>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</si>
  <si>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</si>
  <si>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</si>
  <si>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</si>
  <si>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</si>
  <si>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</si>
  <si>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</si>
  <si>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</si>
  <si>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</si>
  <si>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</si>
  <si>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</si>
  <si>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</si>
  <si>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</si>
  <si>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</si>
  <si>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</si>
  <si>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</si>
  <si>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</si>
  <si>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</si>
  <si>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</si>
  <si>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</si>
  <si>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</si>
  <si>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</si>
  <si>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</si>
  <si>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</si>
  <si>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</si>
  <si>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</si>
  <si>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</si>
  <si>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</si>
  <si>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</si>
  <si>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</si>
  <si>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</si>
  <si>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</si>
  <si>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</si>
  <si>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</si>
  <si>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</si>
  <si>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</si>
  <si>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</si>
  <si>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</si>
  <si>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</si>
  <si>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</si>
  <si>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</si>
  <si>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</si>
  <si>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</si>
  <si>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</si>
  <si>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</si>
  <si>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</si>
  <si>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</si>
  <si>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</si>
  <si>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</si>
  <si>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</si>
  <si>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</si>
  <si>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</si>
  <si>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</si>
  <si>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</si>
  <si>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</si>
  <si>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</si>
  <si>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</si>
  <si>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</si>
  <si>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</si>
  <si>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</si>
  <si>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</si>
  <si>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</si>
  <si>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</si>
  <si>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</si>
  <si>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</si>
  <si>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</si>
  <si>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</si>
  <si>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</si>
  <si>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</si>
  <si>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</si>
  <si>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</si>
  <si>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</si>
  <si>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</si>
  <si>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</si>
  <si>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</si>
  <si>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</si>
  <si>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</si>
  <si>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</si>
  <si>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</si>
  <si>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</si>
  <si>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</si>
  <si>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</si>
  <si>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</si>
  <si>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</si>
  <si>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</si>
  <si>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</si>
  <si>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</si>
  <si>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</si>
  <si>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</si>
  <si>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</si>
  <si>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</si>
  <si>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</si>
  <si>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</si>
  <si>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</si>
  <si>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</si>
  <si>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</si>
  <si>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</si>
  <si>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</si>
  <si>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</si>
  <si>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</si>
  <si>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</si>
  <si>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</si>
  <si>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</si>
  <si>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</si>
  <si>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</si>
  <si>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</si>
  <si>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</si>
  <si>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</si>
  <si>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</si>
  <si>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</si>
  <si>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</si>
  <si>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</si>
  <si>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</si>
  <si>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</si>
  <si>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</si>
  <si>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</si>
  <si>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</si>
  <si>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</si>
  <si>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</si>
  <si>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</si>
  <si>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</si>
  <si>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</si>
  <si>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</si>
  <si>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</si>
  <si>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</si>
  <si>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</si>
  <si>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</si>
  <si>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</si>
  <si>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</si>
  <si>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</si>
  <si>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</si>
  <si>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</si>
  <si>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</si>
  <si>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</si>
  <si>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</si>
  <si>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</si>
  <si>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</si>
  <si>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</si>
  <si>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</si>
  <si>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</si>
  <si>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</si>
  <si>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</si>
  <si>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</si>
  <si>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</si>
  <si>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</si>
  <si>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</si>
  <si>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</si>
  <si>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</si>
  <si>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</si>
  <si>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</si>
  <si>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</si>
  <si>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</si>
  <si>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</si>
  <si>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</si>
  <si>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</si>
  <si>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</si>
  <si>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</si>
  <si>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</si>
  <si>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</si>
  <si>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</si>
  <si>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</si>
  <si>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</si>
  <si>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</si>
  <si>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</si>
  <si>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</si>
  <si>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</si>
  <si>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</si>
  <si>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</si>
  <si>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</si>
  <si>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</si>
  <si>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</si>
  <si>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</si>
  <si>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</si>
  <si>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</si>
  <si>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</si>
  <si>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</si>
  <si>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</si>
  <si>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</si>
  <si>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</si>
  <si>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</si>
  <si>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</si>
  <si>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</si>
  <si>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</si>
  <si>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</si>
  <si>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</si>
  <si>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</si>
  <si>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</si>
  <si>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</si>
  <si>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</si>
  <si>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</si>
  <si>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</si>
  <si>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</si>
  <si>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</si>
  <si>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</si>
  <si>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</si>
  <si>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</si>
  <si>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</si>
  <si>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</si>
  <si>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</si>
  <si>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</si>
  <si>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</si>
  <si>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</si>
  <si>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</si>
  <si>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</si>
  <si>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</si>
  <si>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</si>
  <si>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</si>
  <si>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</si>
  <si>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</si>
  <si>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</si>
  <si>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</si>
  <si>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</si>
  <si>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2020年度国有资本经营收支预算表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</si>
  <si>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</si>
  <si>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</si>
  <si>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</si>
  <si>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</si>
  <si>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</si>
  <si>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</si>
  <si>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</si>
  <si>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</si>
  <si>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</si>
  <si>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</si>
  <si>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</si>
  <si>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</si>
  <si>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</si>
  <si>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</si>
  <si>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</si>
  <si>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</si>
  <si>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</si>
  <si>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</si>
  <si>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</si>
  <si>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</si>
  <si>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</si>
  <si>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</si>
  <si>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</si>
  <si>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</si>
  <si>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</si>
  <si>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</si>
  <si>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</si>
  <si>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</si>
  <si>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</si>
  <si>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</si>
  <si>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</si>
  <si>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</si>
  <si>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</si>
  <si>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</si>
  <si>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</si>
  <si>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</si>
  <si>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</si>
  <si>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</si>
  <si>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</si>
  <si>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</si>
  <si>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</si>
  <si>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</si>
  <si>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</si>
  <si>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</si>
  <si>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</si>
  <si>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</si>
  <si>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</si>
  <si>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</si>
  <si>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</si>
  <si>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</si>
  <si>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</si>
  <si>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</si>
  <si>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</si>
  <si>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</si>
  <si>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</si>
  <si>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</si>
  <si>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</si>
  <si>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</si>
  <si>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</si>
  <si>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</si>
  <si>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</si>
  <si>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</si>
  <si>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</si>
  <si>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</si>
  <si>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</si>
  <si>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</si>
  <si>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</si>
  <si>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</si>
  <si>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</si>
  <si>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</si>
  <si>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</si>
  <si>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</si>
  <si>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</si>
  <si>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</si>
  <si>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</si>
  <si>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</si>
  <si>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</si>
  <si>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</si>
  <si>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</si>
  <si>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</si>
  <si>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</si>
  <si>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</si>
  <si>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</si>
  <si>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</si>
  <si>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</si>
  <si>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</si>
  <si>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部门名称：中国共产党新乡市凤泉区纪律检查委员会</t>
    <phoneticPr fontId="35" type="noConversion"/>
  </si>
  <si>
    <t>2020年预算</t>
    <phoneticPr fontId="35" type="noConversion"/>
  </si>
  <si>
    <t>01</t>
    <phoneticPr fontId="35" type="noConversion"/>
  </si>
  <si>
    <t>05</t>
    <phoneticPr fontId="35" type="noConversion"/>
  </si>
  <si>
    <t>行政运行</t>
    <phoneticPr fontId="35" type="noConversion"/>
  </si>
  <si>
    <t>行政单位离退休</t>
    <phoneticPr fontId="35" type="noConversion"/>
  </si>
  <si>
    <t>机关事业单位养老保险缴费支出</t>
    <phoneticPr fontId="35" type="noConversion"/>
  </si>
  <si>
    <t>其他社会保障和就业支出</t>
    <phoneticPr fontId="35" type="noConversion"/>
  </si>
  <si>
    <t>行政单位医疗</t>
    <phoneticPr fontId="35" type="noConversion"/>
  </si>
  <si>
    <t>住房公积金</t>
    <phoneticPr fontId="35" type="noConversion"/>
  </si>
  <si>
    <t>11</t>
    <phoneticPr fontId="35" type="noConversion"/>
  </si>
  <si>
    <t>办案专项经费</t>
    <phoneticPr fontId="35" type="noConversion"/>
  </si>
  <si>
    <t>留置案件专项经费</t>
    <phoneticPr fontId="35" type="noConversion"/>
  </si>
  <si>
    <t>保障纪委监委正常办案</t>
    <phoneticPr fontId="35" type="noConversion"/>
  </si>
  <si>
    <t>加大执纪监督力度，加强对党员干部的警示教育。</t>
    <phoneticPr fontId="35" type="noConversion"/>
  </si>
  <si>
    <t>保障我区留置案件的正常开展</t>
    <phoneticPr fontId="35" type="noConversion"/>
  </si>
  <si>
    <t>增强警示教育效果</t>
    <phoneticPr fontId="35" type="noConversion"/>
  </si>
  <si>
    <t>中国共产党新乡市凤泉区纪律检查委员会</t>
    <phoneticPr fontId="35" type="noConversion"/>
  </si>
  <si>
    <t>中国共产党新乡市凤泉区纪律检查委员会</t>
    <phoneticPr fontId="35" type="noConversion"/>
  </si>
  <si>
    <t>无</t>
    <phoneticPr fontId="35" type="noConversion"/>
  </si>
  <si>
    <t>单位：中国共产党新乡市凤泉区纪律检查委员会</t>
    <phoneticPr fontId="35" type="noConversion"/>
  </si>
  <si>
    <t>单位名称：中国共产党新乡市凤泉区纪律检查委员会</t>
    <phoneticPr fontId="35" type="noConversion"/>
  </si>
  <si>
    <t>部门名称：中国共产党新乡市凤泉区纪律检查委员会</t>
    <phoneticPr fontId="35" type="noConversion"/>
  </si>
  <si>
    <t>99</t>
    <phoneticPr fontId="35" type="noConversion"/>
  </si>
  <si>
    <t>02</t>
    <phoneticPr fontId="35" type="noConversion"/>
  </si>
  <si>
    <t>其他支出</t>
    <phoneticPr fontId="35" type="noConversion"/>
  </si>
  <si>
    <t>机关事业单位基本养老保险缴费支出</t>
    <phoneticPr fontId="35" type="noConversion"/>
  </si>
  <si>
    <t>行政医疗单位</t>
    <phoneticPr fontId="35" type="noConversion"/>
  </si>
  <si>
    <t>其他交通费</t>
    <phoneticPr fontId="35" type="noConversion"/>
  </si>
  <si>
    <t>工会经费</t>
    <phoneticPr fontId="35" type="noConversion"/>
  </si>
</sst>
</file>

<file path=xl/styles.xml><?xml version="1.0" encoding="utf-8"?>
<styleSheet xmlns="http://schemas.openxmlformats.org/spreadsheetml/2006/main">
  <numFmts count="1">
    <numFmt numFmtId="176" formatCode="#,##0.0_ "/>
  </numFmts>
  <fonts count="40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8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color indexed="8"/>
      <name val="新宋体"/>
      <family val="3"/>
      <charset val="134"/>
    </font>
    <font>
      <sz val="10"/>
      <color indexed="8"/>
      <name val="新宋体"/>
      <family val="3"/>
      <charset val="134"/>
    </font>
    <font>
      <sz val="10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22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20"/>
      <color indexed="8"/>
      <name val="黑体"/>
      <family val="3"/>
      <charset val="134"/>
    </font>
    <font>
      <sz val="16"/>
      <color indexed="8"/>
      <name val="黑体"/>
      <family val="3"/>
      <charset val="134"/>
    </font>
    <font>
      <sz val="11"/>
      <color indexed="8"/>
      <name val="新宋体"/>
      <family val="3"/>
      <charset val="134"/>
    </font>
    <font>
      <sz val="8"/>
      <color indexed="8"/>
      <name val="新宋体"/>
      <family val="3"/>
      <charset val="134"/>
    </font>
    <font>
      <b/>
      <sz val="12"/>
      <color indexed="10"/>
      <name val="微软雅黑"/>
      <family val="2"/>
      <charset val="134"/>
    </font>
    <font>
      <sz val="18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8"/>
      <name val="楷体_GB2312"/>
      <family val="3"/>
      <charset val="134"/>
    </font>
    <font>
      <b/>
      <sz val="14"/>
      <color indexed="8"/>
      <name val="宋体"/>
      <family val="3"/>
      <charset val="134"/>
    </font>
    <font>
      <b/>
      <sz val="22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4"/>
      <name val="宋体"/>
      <family val="3"/>
      <charset val="134"/>
    </font>
    <font>
      <b/>
      <sz val="18"/>
      <color indexed="10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color indexed="8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92">
    <xf numFmtId="0" fontId="0" fillId="0" borderId="0" xfId="0">
      <alignment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right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" fontId="18" fillId="0" borderId="15" xfId="0" applyNumberFormat="1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12" fillId="0" borderId="8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 shrinkToFi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30" fillId="0" borderId="21" xfId="0" applyFont="1" applyBorder="1" applyAlignment="1">
      <alignment horizontal="left" vertical="center" wrapText="1"/>
    </xf>
    <xf numFmtId="0" fontId="31" fillId="0" borderId="19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7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 wrapText="1"/>
    </xf>
    <xf numFmtId="4" fontId="21" fillId="8" borderId="8" xfId="0" applyNumberFormat="1" applyFont="1" applyFill="1" applyBorder="1" applyAlignment="1">
      <alignment horizontal="right" vertical="center" wrapText="1"/>
    </xf>
    <xf numFmtId="176" fontId="21" fillId="0" borderId="8" xfId="0" applyNumberFormat="1" applyFont="1" applyBorder="1" applyAlignment="1">
      <alignment horizontal="right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 wrapText="1"/>
    </xf>
    <xf numFmtId="0" fontId="21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wrapText="1"/>
    </xf>
    <xf numFmtId="0" fontId="14" fillId="0" borderId="14" xfId="0" applyFont="1" applyBorder="1" applyAlignment="1">
      <alignment horizontal="left" vertical="center" wrapText="1"/>
    </xf>
    <xf numFmtId="4" fontId="14" fillId="0" borderId="14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30" fillId="0" borderId="1" xfId="0" quotePrefix="1" applyFont="1" applyFill="1" applyBorder="1" applyAlignment="1">
      <alignment horizontal="center" vertical="center" wrapText="1"/>
    </xf>
    <xf numFmtId="49" fontId="30" fillId="0" borderId="1" xfId="0" quotePrefix="1" applyNumberFormat="1" applyFont="1" applyBorder="1" applyAlignment="1">
      <alignment horizontal="center" vertical="center" wrapText="1"/>
    </xf>
    <xf numFmtId="0" fontId="30" fillId="0" borderId="1" xfId="0" quotePrefix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1" fontId="22" fillId="0" borderId="9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0" fontId="14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49" fontId="10" fillId="2" borderId="9" xfId="0" applyNumberFormat="1" applyFont="1" applyFill="1" applyBorder="1" applyAlignment="1">
      <alignment horizontal="center" vertical="center" wrapText="1"/>
    </xf>
    <xf numFmtId="0" fontId="0" fillId="7" borderId="19" xfId="0" applyFill="1" applyBorder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2" xfId="0" applyNumberFormat="1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12" fillId="0" borderId="9" xfId="0" applyFont="1" applyBorder="1" applyAlignment="1">
      <alignment horizontal="left" vertical="center" wrapText="1" inden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2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0" fontId="21" fillId="0" borderId="9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0" fontId="21" fillId="0" borderId="8" xfId="0" applyFont="1" applyBorder="1" applyAlignment="1">
      <alignment horizontal="left" vertical="center" wrapText="1"/>
    </xf>
    <xf numFmtId="4" fontId="21" fillId="8" borderId="8" xfId="0" applyNumberFormat="1" applyFont="1" applyFill="1" applyBorder="1" applyAlignment="1">
      <alignment horizontal="right" vertical="center" wrapText="1"/>
    </xf>
    <xf numFmtId="4" fontId="14" fillId="0" borderId="27" xfId="0" applyNumberFormat="1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20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28" fillId="6" borderId="25" xfId="0" applyFont="1" applyFill="1" applyBorder="1" applyAlignment="1">
      <alignment horizontal="center" vertical="center" wrapText="1"/>
    </xf>
    <xf numFmtId="0" fontId="28" fillId="6" borderId="26" xfId="0" applyFont="1" applyFill="1" applyBorder="1" applyAlignment="1">
      <alignment horizontal="center" vertical="center" wrapText="1"/>
    </xf>
    <xf numFmtId="0" fontId="28" fillId="6" borderId="22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24" xfId="0" applyFont="1" applyFill="1" applyBorder="1" applyAlignment="1">
      <alignment horizontal="center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49" fontId="30" fillId="0" borderId="20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0" fontId="30" fillId="0" borderId="21" xfId="0" applyFont="1" applyBorder="1" applyAlignment="1">
      <alignment horizontal="left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0" fillId="0" borderId="19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29" fillId="7" borderId="19" xfId="0" applyFont="1" applyFill="1" applyBorder="1" applyAlignment="1">
      <alignment horizontal="center" vertical="center"/>
    </xf>
    <xf numFmtId="0" fontId="29" fillId="7" borderId="20" xfId="0" applyFont="1" applyFill="1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9" fontId="30" fillId="0" borderId="2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8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8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9" fillId="7" borderId="22" xfId="0" applyFont="1" applyFill="1" applyBorder="1" applyAlignment="1">
      <alignment horizontal="center" vertical="center"/>
    </xf>
    <xf numFmtId="0" fontId="29" fillId="7" borderId="23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7" fillId="7" borderId="19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9" xfId="0" applyFont="1" applyBorder="1" applyAlignment="1">
      <alignment horizontal="left" wrapText="1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"/>
  <sheetViews>
    <sheetView showGridLines="0" workbookViewId="0">
      <selection activeCell="A20" sqref="A20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spans="1:12" ht="37.5" customHeight="1">
      <c r="A1" s="170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2"/>
    </row>
    <row r="2" spans="1:12" ht="15" customHeight="1">
      <c r="A2" s="150" t="s">
        <v>426</v>
      </c>
      <c r="B2" s="108"/>
      <c r="C2" s="108"/>
      <c r="D2" s="108"/>
      <c r="E2" s="108"/>
      <c r="F2" s="108"/>
      <c r="G2" s="133"/>
      <c r="H2" s="133"/>
      <c r="I2" s="133"/>
      <c r="J2" s="173" t="s">
        <v>1</v>
      </c>
      <c r="K2" s="174"/>
      <c r="L2" s="175"/>
    </row>
    <row r="3" spans="1:12" ht="18" customHeight="1">
      <c r="A3" s="168" t="s">
        <v>2</v>
      </c>
      <c r="B3" s="176"/>
      <c r="C3" s="168" t="s">
        <v>3</v>
      </c>
      <c r="D3" s="176"/>
      <c r="E3" s="176"/>
      <c r="F3" s="176"/>
      <c r="G3" s="176"/>
      <c r="H3" s="176"/>
      <c r="I3" s="176"/>
      <c r="J3" s="176"/>
      <c r="K3" s="176"/>
      <c r="L3" s="176"/>
    </row>
    <row r="4" spans="1:12" ht="18" customHeight="1">
      <c r="A4" s="168" t="s">
        <v>4</v>
      </c>
      <c r="B4" s="168" t="s">
        <v>5</v>
      </c>
      <c r="C4" s="168" t="s">
        <v>4</v>
      </c>
      <c r="D4" s="168" t="s">
        <v>6</v>
      </c>
      <c r="E4" s="176"/>
      <c r="F4" s="176"/>
      <c r="G4" s="176"/>
      <c r="H4" s="176"/>
      <c r="I4" s="176"/>
      <c r="J4" s="176"/>
      <c r="K4" s="176"/>
      <c r="L4" s="176"/>
    </row>
    <row r="5" spans="1:12" ht="45.75" customHeight="1">
      <c r="A5" s="176"/>
      <c r="B5" s="176"/>
      <c r="C5" s="176"/>
      <c r="D5" s="168" t="s">
        <v>7</v>
      </c>
      <c r="E5" s="168" t="s">
        <v>8</v>
      </c>
      <c r="F5" s="168" t="s">
        <v>9</v>
      </c>
      <c r="G5" s="168" t="s">
        <v>10</v>
      </c>
      <c r="H5" s="168" t="s">
        <v>11</v>
      </c>
      <c r="I5" s="168" t="s">
        <v>12</v>
      </c>
      <c r="J5" s="168" t="s">
        <v>13</v>
      </c>
      <c r="K5" s="168" t="s">
        <v>14</v>
      </c>
      <c r="L5" s="168" t="s">
        <v>15</v>
      </c>
    </row>
    <row r="6" spans="1:12" ht="23.25" customHeight="1">
      <c r="A6" s="176"/>
      <c r="B6" s="176"/>
      <c r="C6" s="176"/>
      <c r="D6" s="176"/>
      <c r="E6" s="169"/>
      <c r="F6" s="169"/>
      <c r="G6" s="169"/>
      <c r="H6" s="169"/>
      <c r="I6" s="169"/>
      <c r="J6" s="169"/>
      <c r="K6" s="169"/>
      <c r="L6" s="169"/>
    </row>
    <row r="7" spans="1:12" ht="22.5" customHeight="1">
      <c r="A7" s="109" t="s">
        <v>16</v>
      </c>
      <c r="B7" s="110">
        <v>1030.67</v>
      </c>
      <c r="C7" s="109" t="s">
        <v>17</v>
      </c>
      <c r="D7" s="110">
        <f>SUM(E7:G7)</f>
        <v>995.67</v>
      </c>
      <c r="E7" s="110">
        <v>995.67</v>
      </c>
      <c r="F7" s="110"/>
      <c r="G7" s="110"/>
      <c r="H7" s="110"/>
      <c r="I7" s="110"/>
      <c r="J7" s="110"/>
      <c r="K7" s="110"/>
      <c r="L7" s="110"/>
    </row>
    <row r="8" spans="1:12" ht="22.5" customHeight="1">
      <c r="A8" s="109" t="s">
        <v>18</v>
      </c>
      <c r="B8" s="110"/>
      <c r="C8" s="109" t="s">
        <v>19</v>
      </c>
      <c r="D8" s="110">
        <f t="shared" ref="D8:D17" si="0">SUM(E8:G8)</f>
        <v>847.37</v>
      </c>
      <c r="E8" s="110">
        <v>847.37</v>
      </c>
      <c r="F8" s="110"/>
      <c r="G8" s="110"/>
      <c r="H8" s="110"/>
      <c r="I8" s="110"/>
      <c r="J8" s="110"/>
      <c r="K8" s="110"/>
      <c r="L8" s="110"/>
    </row>
    <row r="9" spans="1:12" ht="22.5" customHeight="1">
      <c r="A9" s="134" t="s">
        <v>20</v>
      </c>
      <c r="B9" s="135"/>
      <c r="C9" s="134" t="s">
        <v>21</v>
      </c>
      <c r="D9" s="110">
        <f t="shared" si="0"/>
        <v>147.07</v>
      </c>
      <c r="E9" s="135">
        <v>147.07</v>
      </c>
      <c r="F9" s="135"/>
      <c r="G9" s="135"/>
      <c r="H9" s="135"/>
      <c r="I9" s="135"/>
      <c r="J9" s="135"/>
      <c r="K9" s="135"/>
      <c r="L9" s="135"/>
    </row>
    <row r="10" spans="1:12" ht="22.5" customHeight="1">
      <c r="A10" s="136" t="s">
        <v>22</v>
      </c>
      <c r="B10" s="137"/>
      <c r="C10" s="136" t="s">
        <v>23</v>
      </c>
      <c r="D10" s="110">
        <f t="shared" si="0"/>
        <v>1.23</v>
      </c>
      <c r="E10" s="137">
        <v>1.23</v>
      </c>
      <c r="F10" s="137"/>
      <c r="G10" s="137"/>
      <c r="H10" s="137"/>
      <c r="I10" s="137"/>
      <c r="J10" s="137"/>
      <c r="K10" s="137"/>
      <c r="L10" s="137"/>
    </row>
    <row r="11" spans="1:12" ht="22.5" customHeight="1">
      <c r="A11" s="138"/>
      <c r="B11" s="137"/>
      <c r="C11" s="136" t="s">
        <v>24</v>
      </c>
      <c r="D11" s="110">
        <f t="shared" si="0"/>
        <v>35</v>
      </c>
      <c r="E11" s="137">
        <v>35</v>
      </c>
      <c r="F11" s="137"/>
      <c r="G11" s="137"/>
      <c r="H11" s="137"/>
      <c r="I11" s="137"/>
      <c r="J11" s="137"/>
      <c r="K11" s="137"/>
      <c r="L11" s="137"/>
    </row>
    <row r="12" spans="1:12" ht="22.5" customHeight="1">
      <c r="A12" s="136" t="s">
        <v>25</v>
      </c>
      <c r="B12" s="137">
        <f>SUM(B7:B10)</f>
        <v>1030.67</v>
      </c>
      <c r="C12" s="136" t="s">
        <v>26</v>
      </c>
      <c r="D12" s="110">
        <v>1030.67</v>
      </c>
      <c r="E12" s="137"/>
      <c r="F12" s="137"/>
      <c r="G12" s="137"/>
      <c r="H12" s="137"/>
      <c r="I12" s="137"/>
      <c r="J12" s="137"/>
      <c r="K12" s="137"/>
      <c r="L12" s="137"/>
    </row>
    <row r="13" spans="1:12" ht="22.5" customHeight="1">
      <c r="A13" s="136" t="s">
        <v>27</v>
      </c>
      <c r="B13" s="137"/>
      <c r="C13" s="139"/>
      <c r="D13" s="110">
        <f t="shared" si="0"/>
        <v>0</v>
      </c>
      <c r="E13" s="137"/>
      <c r="F13" s="137"/>
      <c r="G13" s="137"/>
      <c r="H13" s="137"/>
      <c r="I13" s="137"/>
      <c r="J13" s="137"/>
      <c r="K13" s="137"/>
      <c r="L13" s="137"/>
    </row>
    <row r="14" spans="1:12" ht="22.5" customHeight="1">
      <c r="A14" s="140" t="s">
        <v>28</v>
      </c>
      <c r="B14" s="137"/>
      <c r="C14" s="139"/>
      <c r="D14" s="110">
        <f t="shared" si="0"/>
        <v>0</v>
      </c>
      <c r="E14" s="137"/>
      <c r="F14" s="137"/>
      <c r="G14" s="137"/>
      <c r="H14" s="137"/>
      <c r="I14" s="137"/>
      <c r="J14" s="137"/>
      <c r="K14" s="137"/>
      <c r="L14" s="137"/>
    </row>
    <row r="15" spans="1:12" ht="22.5" customHeight="1">
      <c r="A15" s="140" t="s">
        <v>13</v>
      </c>
      <c r="B15" s="137"/>
      <c r="C15" s="139"/>
      <c r="D15" s="110">
        <f t="shared" si="0"/>
        <v>0</v>
      </c>
      <c r="E15" s="137"/>
      <c r="F15" s="137"/>
      <c r="G15" s="137"/>
      <c r="H15" s="137"/>
      <c r="I15" s="137"/>
      <c r="J15" s="137"/>
      <c r="K15" s="137"/>
      <c r="L15" s="137"/>
    </row>
    <row r="16" spans="1:12" ht="27.75" customHeight="1">
      <c r="A16" s="140" t="s">
        <v>14</v>
      </c>
      <c r="B16" s="137"/>
      <c r="C16" s="141"/>
      <c r="D16" s="110">
        <f t="shared" si="0"/>
        <v>0</v>
      </c>
      <c r="E16" s="137"/>
      <c r="F16" s="137"/>
      <c r="G16" s="137"/>
      <c r="H16" s="137"/>
      <c r="I16" s="137"/>
      <c r="J16" s="137"/>
      <c r="K16" s="137"/>
      <c r="L16" s="137"/>
    </row>
    <row r="17" spans="1:12" ht="27.75" customHeight="1">
      <c r="A17" s="140" t="s">
        <v>15</v>
      </c>
      <c r="B17" s="142"/>
      <c r="C17" s="141"/>
      <c r="D17" s="110">
        <f t="shared" si="0"/>
        <v>0</v>
      </c>
      <c r="E17" s="137"/>
      <c r="F17" s="137"/>
      <c r="G17" s="137"/>
      <c r="H17" s="137"/>
      <c r="I17" s="137"/>
      <c r="J17" s="137"/>
      <c r="K17" s="137"/>
      <c r="L17" s="137"/>
    </row>
    <row r="18" spans="1:12" ht="20.25" customHeight="1">
      <c r="A18" s="143" t="s">
        <v>29</v>
      </c>
      <c r="B18" s="144">
        <f>SUM(B12,B13)</f>
        <v>1030.67</v>
      </c>
      <c r="C18" s="143" t="s">
        <v>30</v>
      </c>
      <c r="D18" s="110">
        <v>1030.67</v>
      </c>
      <c r="E18" s="145"/>
      <c r="F18" s="145"/>
      <c r="G18" s="145"/>
      <c r="H18" s="145"/>
      <c r="I18" s="145"/>
      <c r="J18" s="145"/>
      <c r="K18" s="145"/>
      <c r="L18" s="145"/>
    </row>
    <row r="19" spans="1:12" ht="20.25" customHeight="1">
      <c r="A19" s="117"/>
      <c r="B19" s="117"/>
      <c r="C19" s="117"/>
      <c r="D19" s="118"/>
      <c r="E19" s="118"/>
      <c r="F19" s="118"/>
      <c r="G19" s="118"/>
      <c r="H19" s="118"/>
      <c r="I19" s="118"/>
      <c r="J19" s="118"/>
      <c r="K19" s="118"/>
      <c r="L19" s="118"/>
    </row>
  </sheetData>
  <mergeCells count="17">
    <mergeCell ref="I5:I6"/>
    <mergeCell ref="J5:J6"/>
    <mergeCell ref="K5:K6"/>
    <mergeCell ref="L5:L6"/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</mergeCells>
  <phoneticPr fontId="35" type="noConversion"/>
  <printOptions horizontalCentered="1"/>
  <pageMargins left="0.62986111111111098" right="0.62986111111111098" top="0.66874999999999996" bottom="0.66874999999999996" header="0.31458333333333299" footer="0.31458333333333299"/>
  <pageSetup paperSize="9" scale="97" orientation="landscape" r:id="rId1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"/>
  <sheetViews>
    <sheetView showGridLines="0" workbookViewId="0">
      <selection activeCell="A2" sqref="A2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spans="1:13" ht="29.25" customHeight="1">
      <c r="A1" s="170" t="s">
        <v>327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5"/>
      <c r="M1" s="16"/>
    </row>
    <row r="2" spans="1:13" ht="15.75" customHeight="1">
      <c r="A2" s="158" t="s">
        <v>448</v>
      </c>
      <c r="B2" s="37"/>
      <c r="C2" s="37"/>
      <c r="D2" s="37"/>
      <c r="E2" s="37"/>
      <c r="F2" s="37"/>
      <c r="G2" s="38"/>
      <c r="H2" s="38"/>
      <c r="I2" s="38"/>
      <c r="J2" s="43" t="s">
        <v>1</v>
      </c>
      <c r="K2" s="43"/>
      <c r="L2" s="37"/>
      <c r="M2" s="16"/>
    </row>
    <row r="3" spans="1:13" ht="16.5" customHeight="1">
      <c r="A3" s="168" t="s">
        <v>52</v>
      </c>
      <c r="B3" s="168"/>
      <c r="C3" s="168"/>
      <c r="D3" s="168" t="s">
        <v>328</v>
      </c>
      <c r="E3" s="168" t="s">
        <v>54</v>
      </c>
      <c r="F3" s="168" t="s">
        <v>55</v>
      </c>
      <c r="G3" s="168"/>
      <c r="H3" s="168"/>
      <c r="I3" s="168" t="s">
        <v>56</v>
      </c>
      <c r="J3" s="168"/>
      <c r="K3" s="168"/>
      <c r="L3" s="168"/>
      <c r="M3" s="21"/>
    </row>
    <row r="4" spans="1:13" ht="34.5" customHeight="1">
      <c r="A4" s="39" t="s">
        <v>57</v>
      </c>
      <c r="B4" s="39" t="s">
        <v>58</v>
      </c>
      <c r="C4" s="39" t="s">
        <v>59</v>
      </c>
      <c r="D4" s="168"/>
      <c r="E4" s="168"/>
      <c r="F4" s="39" t="s">
        <v>60</v>
      </c>
      <c r="G4" s="39" t="s">
        <v>61</v>
      </c>
      <c r="H4" s="39" t="s">
        <v>62</v>
      </c>
      <c r="I4" s="39" t="s">
        <v>63</v>
      </c>
      <c r="J4" s="39" t="s">
        <v>64</v>
      </c>
      <c r="K4" s="39" t="s">
        <v>65</v>
      </c>
      <c r="L4" s="39" t="s">
        <v>66</v>
      </c>
      <c r="M4" s="21"/>
    </row>
    <row r="5" spans="1:13" ht="22.5" customHeight="1">
      <c r="A5" s="168" t="s">
        <v>7</v>
      </c>
      <c r="B5" s="168"/>
      <c r="C5" s="168"/>
      <c r="D5" s="168"/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1"/>
    </row>
    <row r="6" spans="1:13" ht="18" customHeight="1">
      <c r="A6" s="24" t="s">
        <v>445</v>
      </c>
      <c r="B6" s="24"/>
      <c r="C6" s="24"/>
      <c r="D6" s="41" t="s">
        <v>445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1"/>
    </row>
    <row r="7" spans="1:13" ht="27" customHeight="1">
      <c r="A7" s="24"/>
      <c r="B7" s="42"/>
      <c r="C7" s="24"/>
      <c r="D7" s="41"/>
      <c r="E7" s="25"/>
      <c r="F7" s="25"/>
      <c r="G7" s="25"/>
      <c r="H7" s="25"/>
      <c r="I7" s="25"/>
      <c r="J7" s="25"/>
      <c r="K7" s="25"/>
      <c r="L7" s="25"/>
      <c r="M7" s="21"/>
    </row>
    <row r="8" spans="1:13" ht="7.5" customHeigh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16"/>
    </row>
  </sheetData>
  <mergeCells count="7">
    <mergeCell ref="A1:L1"/>
    <mergeCell ref="A3:C3"/>
    <mergeCell ref="F3:H3"/>
    <mergeCell ref="I3:L3"/>
    <mergeCell ref="A5:D5"/>
    <mergeCell ref="D3:D4"/>
    <mergeCell ref="E3:E4"/>
  </mergeCells>
  <phoneticPr fontId="35" type="noConversion"/>
  <pageMargins left="0.64513888888888904" right="0.64513888888888904" top="0.88124999999999998" bottom="0.88124999999999998" header="0.3" footer="0.3"/>
  <pageSetup paperSize="9" scale="95" orientation="landscape" r:id="rId1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7"/>
  <sheetViews>
    <sheetView showGridLines="0" tabSelected="1" workbookViewId="0">
      <selection activeCell="C20" sqref="C20"/>
    </sheetView>
  </sheetViews>
  <sheetFormatPr defaultColWidth="9" defaultRowHeight="13.5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spans="1:5" ht="44.25" customHeight="1">
      <c r="A1" s="248" t="s">
        <v>329</v>
      </c>
      <c r="B1" s="277"/>
      <c r="C1" s="277"/>
      <c r="D1" s="278"/>
      <c r="E1" s="16"/>
    </row>
    <row r="2" spans="1:5" ht="33" customHeight="1">
      <c r="A2" s="279" t="s">
        <v>426</v>
      </c>
      <c r="B2" s="280"/>
      <c r="C2" s="281"/>
      <c r="D2" s="27" t="s">
        <v>1</v>
      </c>
      <c r="E2" s="16"/>
    </row>
    <row r="3" spans="1:5" ht="13.5" customHeight="1">
      <c r="A3" s="282" t="s">
        <v>52</v>
      </c>
      <c r="B3" s="282"/>
      <c r="C3" s="186" t="s">
        <v>53</v>
      </c>
      <c r="D3" s="186" t="s">
        <v>330</v>
      </c>
      <c r="E3" s="21"/>
    </row>
    <row r="4" spans="1:5" ht="18.75" customHeight="1">
      <c r="A4" s="28" t="s">
        <v>57</v>
      </c>
      <c r="B4" s="28" t="s">
        <v>58</v>
      </c>
      <c r="C4" s="186"/>
      <c r="D4" s="186"/>
      <c r="E4" s="21"/>
    </row>
    <row r="5" spans="1:5" ht="15.75" customHeight="1">
      <c r="A5" s="30">
        <v>302</v>
      </c>
      <c r="B5" s="31" t="s">
        <v>108</v>
      </c>
      <c r="C5" s="32" t="s">
        <v>266</v>
      </c>
      <c r="D5" s="33">
        <v>69.599999999999994</v>
      </c>
      <c r="E5" s="21"/>
    </row>
    <row r="6" spans="1:5" ht="15.75" customHeight="1">
      <c r="A6" s="30">
        <v>302</v>
      </c>
      <c r="B6" s="31" t="s">
        <v>111</v>
      </c>
      <c r="C6" s="32" t="s">
        <v>268</v>
      </c>
      <c r="D6" s="33"/>
      <c r="E6" s="21"/>
    </row>
    <row r="7" spans="1:5" ht="15.75" customHeight="1">
      <c r="A7" s="30">
        <v>302</v>
      </c>
      <c r="B7" s="31" t="s">
        <v>141</v>
      </c>
      <c r="C7" s="32" t="s">
        <v>274</v>
      </c>
      <c r="D7" s="33"/>
      <c r="E7" s="21"/>
    </row>
    <row r="8" spans="1:5" ht="19.5" customHeight="1">
      <c r="A8" s="30">
        <v>302</v>
      </c>
      <c r="B8" s="31" t="s">
        <v>129</v>
      </c>
      <c r="C8" s="32" t="s">
        <v>276</v>
      </c>
      <c r="D8" s="33"/>
      <c r="E8" s="21"/>
    </row>
    <row r="9" spans="1:5" ht="15.75" customHeight="1">
      <c r="A9" s="30">
        <v>302</v>
      </c>
      <c r="B9" s="31" t="s">
        <v>144</v>
      </c>
      <c r="C9" s="32" t="s">
        <v>278</v>
      </c>
      <c r="D9" s="33">
        <v>10</v>
      </c>
      <c r="E9" s="21"/>
    </row>
    <row r="10" spans="1:5" ht="15.75" customHeight="1">
      <c r="A10" s="30">
        <v>302</v>
      </c>
      <c r="B10" s="31" t="s">
        <v>116</v>
      </c>
      <c r="C10" s="32" t="s">
        <v>280</v>
      </c>
      <c r="D10" s="33"/>
      <c r="E10" s="21"/>
    </row>
    <row r="11" spans="1:5" ht="15.75" customHeight="1">
      <c r="A11" s="30">
        <v>302</v>
      </c>
      <c r="B11" s="31" t="s">
        <v>118</v>
      </c>
      <c r="C11" s="32" t="s">
        <v>282</v>
      </c>
      <c r="D11" s="33"/>
      <c r="E11" s="21"/>
    </row>
    <row r="12" spans="1:5" ht="15.75" customHeight="1">
      <c r="A12" s="30">
        <v>302</v>
      </c>
      <c r="B12" s="30">
        <v>11</v>
      </c>
      <c r="C12" s="32" t="s">
        <v>284</v>
      </c>
      <c r="D12" s="33">
        <v>5</v>
      </c>
      <c r="E12" s="21"/>
    </row>
    <row r="13" spans="1:5" ht="15.75" customHeight="1">
      <c r="A13" s="30">
        <v>302</v>
      </c>
      <c r="B13" s="30">
        <v>12</v>
      </c>
      <c r="C13" s="32" t="s">
        <v>296</v>
      </c>
      <c r="D13" s="33">
        <v>1</v>
      </c>
      <c r="E13" s="21"/>
    </row>
    <row r="14" spans="1:5" ht="15.75" customHeight="1">
      <c r="A14" s="30">
        <v>302</v>
      </c>
      <c r="B14" s="30">
        <v>13</v>
      </c>
      <c r="C14" s="32" t="s">
        <v>288</v>
      </c>
      <c r="D14" s="33"/>
      <c r="E14" s="21"/>
    </row>
    <row r="15" spans="1:5" ht="15.75" customHeight="1">
      <c r="A15" s="30">
        <v>302</v>
      </c>
      <c r="B15" s="30">
        <v>15</v>
      </c>
      <c r="C15" s="32" t="s">
        <v>292</v>
      </c>
      <c r="D15" s="33"/>
      <c r="E15" s="21"/>
    </row>
    <row r="16" spans="1:5" ht="15.75" customHeight="1">
      <c r="A16" s="30">
        <v>302</v>
      </c>
      <c r="B16" s="30">
        <v>18</v>
      </c>
      <c r="C16" s="32" t="s">
        <v>298</v>
      </c>
      <c r="D16" s="33"/>
      <c r="E16" s="21"/>
    </row>
    <row r="17" spans="1:5" ht="15.75" customHeight="1">
      <c r="A17" s="30">
        <v>302</v>
      </c>
      <c r="B17" s="30">
        <v>24</v>
      </c>
      <c r="C17" s="32" t="s">
        <v>300</v>
      </c>
      <c r="D17" s="33"/>
      <c r="E17" s="21"/>
    </row>
    <row r="18" spans="1:5" ht="15.75" customHeight="1">
      <c r="A18" s="30">
        <v>310</v>
      </c>
      <c r="B18" s="31" t="s">
        <v>111</v>
      </c>
      <c r="C18" s="32" t="s">
        <v>331</v>
      </c>
      <c r="D18" s="33"/>
      <c r="E18" s="21"/>
    </row>
    <row r="19" spans="1:5" ht="15.75" customHeight="1">
      <c r="A19" s="30">
        <v>302</v>
      </c>
      <c r="B19" s="30">
        <v>29</v>
      </c>
      <c r="C19" s="32" t="s">
        <v>310</v>
      </c>
      <c r="D19" s="33"/>
      <c r="E19" s="21"/>
    </row>
    <row r="20" spans="1:5" ht="15.75" customHeight="1">
      <c r="A20" s="30">
        <v>302</v>
      </c>
      <c r="B20" s="30">
        <v>28</v>
      </c>
      <c r="C20" s="32" t="s">
        <v>455</v>
      </c>
      <c r="D20" s="33">
        <v>10.94</v>
      </c>
      <c r="E20" s="21"/>
    </row>
    <row r="21" spans="1:5" ht="15.75" customHeight="1">
      <c r="A21" s="30">
        <v>302</v>
      </c>
      <c r="B21" s="30">
        <v>31</v>
      </c>
      <c r="C21" s="32" t="s">
        <v>311</v>
      </c>
      <c r="D21" s="33">
        <v>18</v>
      </c>
      <c r="E21" s="21"/>
    </row>
    <row r="22" spans="1:5" ht="15.75" customHeight="1">
      <c r="A22" s="30">
        <v>302</v>
      </c>
      <c r="B22" s="30">
        <v>39</v>
      </c>
      <c r="C22" s="32" t="s">
        <v>454</v>
      </c>
      <c r="D22" s="33">
        <v>32.53</v>
      </c>
      <c r="E22" s="21"/>
    </row>
    <row r="23" spans="1:5" ht="15.75" customHeight="1">
      <c r="A23" s="30">
        <v>302</v>
      </c>
      <c r="B23" s="30">
        <v>99</v>
      </c>
      <c r="C23" s="32" t="s">
        <v>314</v>
      </c>
      <c r="D23" s="33"/>
      <c r="E23" s="21"/>
    </row>
    <row r="24" spans="1:5" ht="14.25" customHeight="1">
      <c r="A24" s="31"/>
      <c r="B24" s="31"/>
      <c r="C24" s="34"/>
      <c r="D24" s="33"/>
      <c r="E24" s="21"/>
    </row>
    <row r="25" spans="1:5" ht="14.25" customHeight="1">
      <c r="A25" s="31"/>
      <c r="B25" s="31"/>
      <c r="C25" s="34"/>
      <c r="D25" s="33"/>
      <c r="E25" s="21"/>
    </row>
    <row r="26" spans="1:5" ht="14.25" customHeight="1">
      <c r="A26" s="31"/>
      <c r="B26" s="31"/>
      <c r="C26" s="20" t="s">
        <v>332</v>
      </c>
      <c r="D26" s="35">
        <f>SUM(D5:D23)</f>
        <v>147.07</v>
      </c>
      <c r="E26" s="21"/>
    </row>
    <row r="27" spans="1:5" ht="7.5" customHeight="1">
      <c r="A27" s="36"/>
      <c r="B27" s="36"/>
      <c r="C27" s="36"/>
      <c r="D27" s="36"/>
      <c r="E27" s="16"/>
    </row>
  </sheetData>
  <mergeCells count="5">
    <mergeCell ref="A1:D1"/>
    <mergeCell ref="A2:C2"/>
    <mergeCell ref="A3:B3"/>
    <mergeCell ref="C3:C4"/>
    <mergeCell ref="D3:D4"/>
  </mergeCells>
  <phoneticPr fontId="35" type="noConversion"/>
  <printOptions horizontalCentered="1"/>
  <pageMargins left="0.66874999999999996" right="0.66874999999999996" top="0.90486111111111101" bottom="0.90486111111111101" header="0.31458333333333299" footer="0.31458333333333299"/>
  <pageSetup paperSize="9" orientation="portrait" r:id="rId1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H12"/>
  <sheetViews>
    <sheetView showGridLines="0" workbookViewId="0">
      <selection activeCell="B3" sqref="B3:B4"/>
    </sheetView>
  </sheetViews>
  <sheetFormatPr defaultColWidth="9" defaultRowHeight="13.5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spans="1:8" ht="29.25" customHeight="1">
      <c r="A1" s="283" t="s">
        <v>333</v>
      </c>
      <c r="B1" s="284"/>
      <c r="C1" s="284"/>
      <c r="D1" s="284"/>
      <c r="E1" s="284"/>
      <c r="F1" s="284"/>
      <c r="G1" s="285"/>
      <c r="H1" s="16"/>
    </row>
    <row r="2" spans="1:8" ht="18" customHeight="1">
      <c r="A2" s="160" t="s">
        <v>448</v>
      </c>
      <c r="B2" s="17"/>
      <c r="C2" s="17"/>
      <c r="D2" s="17"/>
      <c r="E2" s="17"/>
      <c r="F2" s="17"/>
      <c r="G2" s="17" t="s">
        <v>1</v>
      </c>
      <c r="H2" s="16"/>
    </row>
    <row r="3" spans="1:8" ht="23.25" customHeight="1">
      <c r="A3" s="286" t="s">
        <v>321</v>
      </c>
      <c r="B3" s="286" t="s">
        <v>322</v>
      </c>
      <c r="C3" s="286" t="s">
        <v>334</v>
      </c>
      <c r="D3" s="286" t="s">
        <v>335</v>
      </c>
      <c r="E3" s="287"/>
      <c r="F3" s="286" t="s">
        <v>336</v>
      </c>
      <c r="G3" s="288" t="s">
        <v>323</v>
      </c>
      <c r="H3" s="21"/>
    </row>
    <row r="4" spans="1:8" ht="30" customHeight="1">
      <c r="A4" s="287"/>
      <c r="B4" s="287"/>
      <c r="C4" s="287"/>
      <c r="D4" s="18" t="s">
        <v>337</v>
      </c>
      <c r="E4" s="18" t="s">
        <v>338</v>
      </c>
      <c r="F4" s="274"/>
      <c r="G4" s="289"/>
      <c r="H4" s="21"/>
    </row>
    <row r="5" spans="1:8" ht="18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1"/>
    </row>
    <row r="6" spans="1:8" ht="18" customHeight="1">
      <c r="A6" s="274" t="s">
        <v>7</v>
      </c>
      <c r="B6" s="287"/>
      <c r="C6" s="287"/>
      <c r="D6" s="287"/>
      <c r="E6" s="287"/>
      <c r="F6" s="287"/>
      <c r="G6" s="23">
        <v>0</v>
      </c>
      <c r="H6" s="21"/>
    </row>
    <row r="7" spans="1:8" ht="27" customHeight="1">
      <c r="A7" s="24">
        <v>108001</v>
      </c>
      <c r="B7" s="24" t="s">
        <v>443</v>
      </c>
      <c r="C7" s="155" t="s">
        <v>445</v>
      </c>
      <c r="D7" s="155" t="s">
        <v>445</v>
      </c>
      <c r="E7" s="155" t="s">
        <v>445</v>
      </c>
      <c r="F7" s="24" t="s">
        <v>445</v>
      </c>
      <c r="G7" s="25">
        <v>0</v>
      </c>
      <c r="H7" s="21"/>
    </row>
    <row r="8" spans="1:8" ht="18" customHeight="1">
      <c r="A8" s="19"/>
      <c r="B8" s="19"/>
      <c r="C8" s="19"/>
      <c r="D8" s="19"/>
      <c r="E8" s="19"/>
      <c r="F8" s="19"/>
      <c r="G8" s="23"/>
      <c r="H8" s="21"/>
    </row>
    <row r="9" spans="1:8" ht="18" customHeight="1">
      <c r="A9" s="19"/>
      <c r="B9" s="19"/>
      <c r="C9" s="19"/>
      <c r="D9" s="19"/>
      <c r="E9" s="19"/>
      <c r="F9" s="19"/>
      <c r="G9" s="23"/>
      <c r="H9" s="21"/>
    </row>
    <row r="10" spans="1:8" ht="18" customHeight="1">
      <c r="A10" s="19"/>
      <c r="B10" s="19"/>
      <c r="C10" s="19"/>
      <c r="D10" s="19"/>
      <c r="E10" s="19"/>
      <c r="F10" s="19"/>
      <c r="G10" s="23"/>
      <c r="H10" s="21"/>
    </row>
    <row r="11" spans="1:8" ht="18" customHeight="1">
      <c r="A11" s="19"/>
      <c r="B11" s="19"/>
      <c r="C11" s="19"/>
      <c r="D11" s="19"/>
      <c r="E11" s="19"/>
      <c r="F11" s="19"/>
      <c r="G11" s="23"/>
      <c r="H11" s="21"/>
    </row>
    <row r="12" spans="1:8" ht="18" customHeight="1">
      <c r="A12" s="26"/>
      <c r="B12" s="26"/>
      <c r="C12" s="26"/>
      <c r="D12" s="26"/>
      <c r="E12" s="26"/>
      <c r="F12" s="26"/>
      <c r="G12" s="26"/>
      <c r="H12" s="16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honeticPr fontId="35" type="noConversion"/>
  <pageMargins left="0.68402777777777801" right="0.68402777777777801" top="0.92083333333333295" bottom="0.92083333333333295" header="0.3" footer="0.3"/>
  <pageSetup paperSize="9" scale="89" orientation="landscape" r:id="rId1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55"/>
  <sheetViews>
    <sheetView workbookViewId="0">
      <selection activeCell="C13" sqref="C13"/>
    </sheetView>
  </sheetViews>
  <sheetFormatPr defaultColWidth="9" defaultRowHeight="13.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spans="1:6" ht="22.5">
      <c r="A1" s="290" t="s">
        <v>339</v>
      </c>
      <c r="B1" s="290"/>
      <c r="C1" s="290"/>
      <c r="D1" s="290"/>
      <c r="E1" s="290"/>
      <c r="F1" s="290"/>
    </row>
    <row r="2" spans="1:6">
      <c r="A2" s="291"/>
      <c r="B2" s="291"/>
      <c r="C2" s="291"/>
      <c r="D2" s="291"/>
      <c r="E2" s="291"/>
      <c r="F2" s="291"/>
    </row>
    <row r="3" spans="1:6">
      <c r="A3" s="291" t="s">
        <v>1</v>
      </c>
      <c r="B3" s="291"/>
      <c r="C3" s="291"/>
      <c r="D3" s="291"/>
      <c r="E3" s="291"/>
      <c r="F3" s="291"/>
    </row>
    <row r="4" spans="1:6">
      <c r="A4" s="1" t="s">
        <v>52</v>
      </c>
      <c r="B4" s="2" t="s">
        <v>340</v>
      </c>
      <c r="C4" s="1" t="s">
        <v>341</v>
      </c>
      <c r="D4" s="1" t="s">
        <v>52</v>
      </c>
      <c r="E4" s="1" t="s">
        <v>340</v>
      </c>
      <c r="F4" s="1" t="s">
        <v>341</v>
      </c>
    </row>
    <row r="5" spans="1:6">
      <c r="A5" s="3"/>
      <c r="B5" s="1" t="s">
        <v>342</v>
      </c>
      <c r="C5" s="4">
        <f>C6</f>
        <v>0</v>
      </c>
      <c r="D5" s="5" t="s">
        <v>343</v>
      </c>
      <c r="E5" s="6" t="s">
        <v>344</v>
      </c>
      <c r="F5" s="4">
        <f>F6+F9</f>
        <v>0</v>
      </c>
    </row>
    <row r="6" spans="1:6">
      <c r="A6" s="7">
        <v>103</v>
      </c>
      <c r="B6" s="8" t="s">
        <v>345</v>
      </c>
      <c r="C6" s="4">
        <f>C7</f>
        <v>0</v>
      </c>
      <c r="D6" s="5">
        <v>208</v>
      </c>
      <c r="E6" s="9" t="s">
        <v>346</v>
      </c>
      <c r="F6" s="4">
        <f>F7</f>
        <v>0</v>
      </c>
    </row>
    <row r="7" spans="1:6">
      <c r="A7" s="7">
        <v>10306</v>
      </c>
      <c r="B7" s="8" t="s">
        <v>347</v>
      </c>
      <c r="C7" s="4">
        <f>C8+C40+C45+C51+C55</f>
        <v>0</v>
      </c>
      <c r="D7" s="5">
        <v>20804</v>
      </c>
      <c r="E7" s="9" t="s">
        <v>348</v>
      </c>
      <c r="F7" s="4">
        <f>F8</f>
        <v>0</v>
      </c>
    </row>
    <row r="8" spans="1:6">
      <c r="A8" s="7">
        <v>1030601</v>
      </c>
      <c r="B8" s="8" t="s">
        <v>349</v>
      </c>
      <c r="C8" s="4">
        <f>SUM(C9:C39)</f>
        <v>0</v>
      </c>
      <c r="D8" s="5">
        <v>2080451</v>
      </c>
      <c r="E8" s="10" t="s">
        <v>350</v>
      </c>
      <c r="F8" s="11">
        <v>0</v>
      </c>
    </row>
    <row r="9" spans="1:6">
      <c r="A9" s="7">
        <v>103060103</v>
      </c>
      <c r="B9" s="12" t="s">
        <v>351</v>
      </c>
      <c r="C9" s="11">
        <v>0</v>
      </c>
      <c r="D9" s="5">
        <v>223</v>
      </c>
      <c r="E9" s="9" t="s">
        <v>352</v>
      </c>
      <c r="F9" s="4">
        <f>F10+F20+F29+F31+F35</f>
        <v>0</v>
      </c>
    </row>
    <row r="10" spans="1:6">
      <c r="A10" s="7">
        <v>103060104</v>
      </c>
      <c r="B10" s="12" t="s">
        <v>353</v>
      </c>
      <c r="C10" s="11">
        <v>0</v>
      </c>
      <c r="D10" s="5">
        <v>22301</v>
      </c>
      <c r="E10" s="9" t="s">
        <v>354</v>
      </c>
      <c r="F10" s="4">
        <f>SUM(F11:F19)</f>
        <v>0</v>
      </c>
    </row>
    <row r="11" spans="1:6">
      <c r="A11" s="7">
        <v>103060105</v>
      </c>
      <c r="B11" s="12" t="s">
        <v>355</v>
      </c>
      <c r="C11" s="11">
        <v>0</v>
      </c>
      <c r="D11" s="5">
        <v>2230101</v>
      </c>
      <c r="E11" s="10" t="s">
        <v>356</v>
      </c>
      <c r="F11" s="11">
        <v>0</v>
      </c>
    </row>
    <row r="12" spans="1:6">
      <c r="A12" s="7">
        <v>103060106</v>
      </c>
      <c r="B12" s="12" t="s">
        <v>357</v>
      </c>
      <c r="C12" s="11">
        <v>0</v>
      </c>
      <c r="D12" s="5">
        <v>2230102</v>
      </c>
      <c r="E12" s="10" t="s">
        <v>358</v>
      </c>
      <c r="F12" s="11">
        <v>0</v>
      </c>
    </row>
    <row r="13" spans="1:6">
      <c r="A13" s="7">
        <v>103060107</v>
      </c>
      <c r="B13" s="12" t="s">
        <v>359</v>
      </c>
      <c r="C13" s="11">
        <v>0</v>
      </c>
      <c r="D13" s="5">
        <v>2230103</v>
      </c>
      <c r="E13" s="10" t="s">
        <v>360</v>
      </c>
      <c r="F13" s="11">
        <v>0</v>
      </c>
    </row>
    <row r="14" spans="1:6">
      <c r="A14" s="7">
        <v>103060108</v>
      </c>
      <c r="B14" s="12" t="s">
        <v>361</v>
      </c>
      <c r="C14" s="11">
        <v>0</v>
      </c>
      <c r="D14" s="5">
        <v>2230104</v>
      </c>
      <c r="E14" s="10" t="s">
        <v>362</v>
      </c>
      <c r="F14" s="11">
        <v>0</v>
      </c>
    </row>
    <row r="15" spans="1:6">
      <c r="A15" s="7">
        <v>103060109</v>
      </c>
      <c r="B15" s="12" t="s">
        <v>363</v>
      </c>
      <c r="C15" s="11">
        <v>0</v>
      </c>
      <c r="D15" s="5">
        <v>2230105</v>
      </c>
      <c r="E15" s="10" t="s">
        <v>364</v>
      </c>
      <c r="F15" s="11">
        <v>0</v>
      </c>
    </row>
    <row r="16" spans="1:6">
      <c r="A16" s="7">
        <v>103060112</v>
      </c>
      <c r="B16" s="12" t="s">
        <v>365</v>
      </c>
      <c r="C16" s="11">
        <v>0</v>
      </c>
      <c r="D16" s="5">
        <v>2230106</v>
      </c>
      <c r="E16" s="10" t="s">
        <v>366</v>
      </c>
      <c r="F16" s="11">
        <v>0</v>
      </c>
    </row>
    <row r="17" spans="1:6">
      <c r="A17" s="7">
        <v>103060113</v>
      </c>
      <c r="B17" s="12" t="s">
        <v>367</v>
      </c>
      <c r="C17" s="11">
        <v>0</v>
      </c>
      <c r="D17" s="5">
        <v>2230107</v>
      </c>
      <c r="E17" s="10" t="s">
        <v>368</v>
      </c>
      <c r="F17" s="11">
        <v>0</v>
      </c>
    </row>
    <row r="18" spans="1:6">
      <c r="A18" s="7">
        <v>103060114</v>
      </c>
      <c r="B18" s="12" t="s">
        <v>369</v>
      </c>
      <c r="C18" s="11">
        <v>0</v>
      </c>
      <c r="D18" s="5">
        <v>2230108</v>
      </c>
      <c r="E18" s="10" t="s">
        <v>370</v>
      </c>
      <c r="F18" s="11">
        <v>0</v>
      </c>
    </row>
    <row r="19" spans="1:6">
      <c r="A19" s="7">
        <v>103060115</v>
      </c>
      <c r="B19" s="12" t="s">
        <v>371</v>
      </c>
      <c r="C19" s="11">
        <v>0</v>
      </c>
      <c r="D19" s="5">
        <v>2230199</v>
      </c>
      <c r="E19" s="10" t="s">
        <v>372</v>
      </c>
      <c r="F19" s="11">
        <v>0</v>
      </c>
    </row>
    <row r="20" spans="1:6">
      <c r="A20" s="7">
        <v>103060116</v>
      </c>
      <c r="B20" s="12" t="s">
        <v>373</v>
      </c>
      <c r="C20" s="11">
        <v>0</v>
      </c>
      <c r="D20" s="5">
        <v>22302</v>
      </c>
      <c r="E20" s="9" t="s">
        <v>374</v>
      </c>
      <c r="F20" s="4">
        <f>SUM(F21:F28)</f>
        <v>0</v>
      </c>
    </row>
    <row r="21" spans="1:6">
      <c r="A21" s="7">
        <v>103060117</v>
      </c>
      <c r="B21" s="12" t="s">
        <v>375</v>
      </c>
      <c r="C21" s="11">
        <v>0</v>
      </c>
      <c r="D21" s="5">
        <v>2230201</v>
      </c>
      <c r="E21" s="10" t="s">
        <v>376</v>
      </c>
      <c r="F21" s="11">
        <v>0</v>
      </c>
    </row>
    <row r="22" spans="1:6">
      <c r="A22" s="7">
        <v>103060118</v>
      </c>
      <c r="B22" s="12" t="s">
        <v>377</v>
      </c>
      <c r="C22" s="11">
        <v>0</v>
      </c>
      <c r="D22" s="5">
        <v>2230202</v>
      </c>
      <c r="E22" s="10" t="s">
        <v>378</v>
      </c>
      <c r="F22" s="11">
        <v>0</v>
      </c>
    </row>
    <row r="23" spans="1:6">
      <c r="A23" s="7">
        <v>103060119</v>
      </c>
      <c r="B23" s="12" t="s">
        <v>379</v>
      </c>
      <c r="C23" s="11">
        <v>0</v>
      </c>
      <c r="D23" s="5">
        <v>2230203</v>
      </c>
      <c r="E23" s="10" t="s">
        <v>380</v>
      </c>
      <c r="F23" s="11">
        <v>0</v>
      </c>
    </row>
    <row r="24" spans="1:6">
      <c r="A24" s="7">
        <v>103060120</v>
      </c>
      <c r="B24" s="12" t="s">
        <v>381</v>
      </c>
      <c r="C24" s="11">
        <v>0</v>
      </c>
      <c r="D24" s="5">
        <v>2230204</v>
      </c>
      <c r="E24" s="10" t="s">
        <v>382</v>
      </c>
      <c r="F24" s="11">
        <v>0</v>
      </c>
    </row>
    <row r="25" spans="1:6">
      <c r="A25" s="7">
        <v>103060121</v>
      </c>
      <c r="B25" s="12" t="s">
        <v>383</v>
      </c>
      <c r="C25" s="11">
        <v>0</v>
      </c>
      <c r="D25" s="5">
        <v>2230205</v>
      </c>
      <c r="E25" s="10" t="s">
        <v>384</v>
      </c>
      <c r="F25" s="11">
        <v>0</v>
      </c>
    </row>
    <row r="26" spans="1:6">
      <c r="A26" s="7">
        <v>103060122</v>
      </c>
      <c r="B26" s="12" t="s">
        <v>385</v>
      </c>
      <c r="C26" s="11">
        <v>0</v>
      </c>
      <c r="D26" s="5">
        <v>2230206</v>
      </c>
      <c r="E26" s="10" t="s">
        <v>386</v>
      </c>
      <c r="F26" s="11">
        <v>0</v>
      </c>
    </row>
    <row r="27" spans="1:6">
      <c r="A27" s="7">
        <v>103060123</v>
      </c>
      <c r="B27" s="12" t="s">
        <v>387</v>
      </c>
      <c r="C27" s="11">
        <v>0</v>
      </c>
      <c r="D27" s="5">
        <v>2230207</v>
      </c>
      <c r="E27" s="10" t="s">
        <v>388</v>
      </c>
      <c r="F27" s="11">
        <v>0</v>
      </c>
    </row>
    <row r="28" spans="1:6">
      <c r="A28" s="7">
        <v>103060124</v>
      </c>
      <c r="B28" s="12" t="s">
        <v>389</v>
      </c>
      <c r="C28" s="11">
        <v>0</v>
      </c>
      <c r="D28" s="5">
        <v>2230299</v>
      </c>
      <c r="E28" s="10" t="s">
        <v>390</v>
      </c>
      <c r="F28" s="11">
        <v>0</v>
      </c>
    </row>
    <row r="29" spans="1:6">
      <c r="A29" s="7">
        <v>103060125</v>
      </c>
      <c r="B29" s="12" t="s">
        <v>391</v>
      </c>
      <c r="C29" s="11">
        <v>0</v>
      </c>
      <c r="D29" s="5">
        <v>22303</v>
      </c>
      <c r="E29" s="9" t="s">
        <v>392</v>
      </c>
      <c r="F29" s="4">
        <f>F30</f>
        <v>0</v>
      </c>
    </row>
    <row r="30" spans="1:6">
      <c r="A30" s="7">
        <v>103060126</v>
      </c>
      <c r="B30" s="12" t="s">
        <v>393</v>
      </c>
      <c r="C30" s="11">
        <v>0</v>
      </c>
      <c r="D30" s="5">
        <v>2230301</v>
      </c>
      <c r="E30" s="10" t="s">
        <v>394</v>
      </c>
      <c r="F30" s="11">
        <v>0</v>
      </c>
    </row>
    <row r="31" spans="1:6">
      <c r="A31" s="7">
        <v>103060127</v>
      </c>
      <c r="B31" s="12" t="s">
        <v>395</v>
      </c>
      <c r="C31" s="11">
        <v>0</v>
      </c>
      <c r="D31" s="5">
        <v>22304</v>
      </c>
      <c r="E31" s="13" t="s">
        <v>396</v>
      </c>
      <c r="F31" s="4">
        <f>F32+F33+F34</f>
        <v>0</v>
      </c>
    </row>
    <row r="32" spans="1:6">
      <c r="A32" s="7">
        <v>103060128</v>
      </c>
      <c r="B32" s="12" t="s">
        <v>397</v>
      </c>
      <c r="C32" s="11">
        <v>0</v>
      </c>
      <c r="D32" s="5">
        <v>2230401</v>
      </c>
      <c r="E32" s="14" t="s">
        <v>398</v>
      </c>
      <c r="F32" s="11">
        <v>0</v>
      </c>
    </row>
    <row r="33" spans="1:6">
      <c r="A33" s="7">
        <v>103060129</v>
      </c>
      <c r="B33" s="12" t="s">
        <v>399</v>
      </c>
      <c r="C33" s="11">
        <v>0</v>
      </c>
      <c r="D33" s="5">
        <v>2230402</v>
      </c>
      <c r="E33" s="14" t="s">
        <v>400</v>
      </c>
      <c r="F33" s="11">
        <v>0</v>
      </c>
    </row>
    <row r="34" spans="1:6">
      <c r="A34" s="7">
        <v>103060130</v>
      </c>
      <c r="B34" s="12" t="s">
        <v>401</v>
      </c>
      <c r="C34" s="11">
        <v>0</v>
      </c>
      <c r="D34" s="5">
        <v>2230499</v>
      </c>
      <c r="E34" s="14" t="s">
        <v>402</v>
      </c>
      <c r="F34" s="11">
        <v>0</v>
      </c>
    </row>
    <row r="35" spans="1:6">
      <c r="A35" s="7">
        <v>103060131</v>
      </c>
      <c r="B35" s="12" t="s">
        <v>403</v>
      </c>
      <c r="C35" s="11">
        <v>0</v>
      </c>
      <c r="D35" s="5">
        <v>22399</v>
      </c>
      <c r="E35" s="13" t="s">
        <v>404</v>
      </c>
      <c r="F35" s="4">
        <f>F36</f>
        <v>0</v>
      </c>
    </row>
    <row r="36" spans="1:6">
      <c r="A36" s="7">
        <v>103060132</v>
      </c>
      <c r="B36" s="12" t="s">
        <v>405</v>
      </c>
      <c r="C36" s="11">
        <v>0</v>
      </c>
      <c r="D36" s="5">
        <v>2239901</v>
      </c>
      <c r="E36" s="14" t="s">
        <v>406</v>
      </c>
      <c r="F36" s="11">
        <v>0</v>
      </c>
    </row>
    <row r="37" spans="1:6">
      <c r="A37" s="7">
        <v>103060133</v>
      </c>
      <c r="B37" s="12" t="s">
        <v>407</v>
      </c>
      <c r="C37" s="11">
        <v>0</v>
      </c>
      <c r="D37" s="5"/>
      <c r="E37" s="10"/>
      <c r="F37" s="15"/>
    </row>
    <row r="38" spans="1:6">
      <c r="A38" s="7">
        <v>103060134</v>
      </c>
      <c r="B38" s="12" t="s">
        <v>408</v>
      </c>
      <c r="C38" s="11">
        <v>0</v>
      </c>
      <c r="D38" s="5"/>
      <c r="E38" s="14"/>
      <c r="F38" s="15"/>
    </row>
    <row r="39" spans="1:6">
      <c r="A39" s="7">
        <v>103060198</v>
      </c>
      <c r="B39" s="12" t="s">
        <v>409</v>
      </c>
      <c r="C39" s="11">
        <v>0</v>
      </c>
      <c r="D39" s="5"/>
      <c r="E39" s="14"/>
      <c r="F39" s="15"/>
    </row>
    <row r="40" spans="1:6">
      <c r="A40" s="7">
        <v>1030602</v>
      </c>
      <c r="B40" s="8" t="s">
        <v>410</v>
      </c>
      <c r="C40" s="4">
        <f>SUM(C41:C44)</f>
        <v>0</v>
      </c>
      <c r="D40" s="5"/>
      <c r="E40" s="14"/>
      <c r="F40" s="15"/>
    </row>
    <row r="41" spans="1:6">
      <c r="A41" s="7">
        <v>103060202</v>
      </c>
      <c r="B41" s="12" t="s">
        <v>411</v>
      </c>
      <c r="C41" s="11">
        <v>0</v>
      </c>
      <c r="D41" s="5"/>
      <c r="E41" s="14"/>
      <c r="F41" s="15"/>
    </row>
    <row r="42" spans="1:6">
      <c r="A42" s="7">
        <v>103060203</v>
      </c>
      <c r="B42" s="12" t="s">
        <v>412</v>
      </c>
      <c r="C42" s="11">
        <v>0</v>
      </c>
      <c r="D42" s="5"/>
      <c r="E42" s="13"/>
      <c r="F42" s="15"/>
    </row>
    <row r="43" spans="1:6">
      <c r="A43" s="7">
        <v>103060204</v>
      </c>
      <c r="B43" s="12" t="s">
        <v>413</v>
      </c>
      <c r="C43" s="11">
        <v>0</v>
      </c>
      <c r="D43" s="5"/>
      <c r="E43" s="14"/>
      <c r="F43" s="15"/>
    </row>
    <row r="44" spans="1:6">
      <c r="A44" s="7">
        <v>103060298</v>
      </c>
      <c r="B44" s="12" t="s">
        <v>414</v>
      </c>
      <c r="C44" s="11">
        <v>0</v>
      </c>
      <c r="D44" s="5"/>
      <c r="E44" s="14"/>
      <c r="F44" s="15"/>
    </row>
    <row r="45" spans="1:6">
      <c r="A45" s="7">
        <v>1030603</v>
      </c>
      <c r="B45" s="8" t="s">
        <v>415</v>
      </c>
      <c r="C45" s="4">
        <f>SUM(C46:C50)</f>
        <v>0</v>
      </c>
      <c r="D45" s="5"/>
      <c r="E45" s="14"/>
      <c r="F45" s="15"/>
    </row>
    <row r="46" spans="1:6">
      <c r="A46" s="7">
        <v>103060301</v>
      </c>
      <c r="B46" s="12" t="s">
        <v>416</v>
      </c>
      <c r="C46" s="11">
        <v>0</v>
      </c>
      <c r="D46" s="5"/>
      <c r="E46" s="14"/>
      <c r="F46" s="15"/>
    </row>
    <row r="47" spans="1:6">
      <c r="A47" s="7">
        <v>103060304</v>
      </c>
      <c r="B47" s="12" t="s">
        <v>417</v>
      </c>
      <c r="C47" s="11">
        <v>0</v>
      </c>
      <c r="D47" s="5"/>
      <c r="E47" s="14"/>
      <c r="F47" s="15"/>
    </row>
    <row r="48" spans="1:6">
      <c r="A48" s="7">
        <v>103060305</v>
      </c>
      <c r="B48" s="12" t="s">
        <v>418</v>
      </c>
      <c r="C48" s="11">
        <v>0</v>
      </c>
      <c r="D48" s="5"/>
      <c r="E48" s="10"/>
      <c r="F48" s="15"/>
    </row>
    <row r="49" spans="1:6">
      <c r="A49" s="7">
        <v>103060307</v>
      </c>
      <c r="B49" s="12" t="s">
        <v>419</v>
      </c>
      <c r="C49" s="11">
        <v>0</v>
      </c>
      <c r="D49" s="5"/>
      <c r="E49" s="14"/>
      <c r="F49" s="15"/>
    </row>
    <row r="50" spans="1:6">
      <c r="A50" s="7">
        <v>103060398</v>
      </c>
      <c r="B50" s="12" t="s">
        <v>420</v>
      </c>
      <c r="C50" s="11">
        <v>0</v>
      </c>
      <c r="D50" s="5"/>
      <c r="E50" s="14"/>
      <c r="F50" s="15"/>
    </row>
    <row r="51" spans="1:6">
      <c r="A51" s="7">
        <v>1030604</v>
      </c>
      <c r="B51" s="8" t="s">
        <v>421</v>
      </c>
      <c r="C51" s="4">
        <f>SUM(C52:C54)</f>
        <v>0</v>
      </c>
      <c r="D51" s="5"/>
      <c r="E51" s="14"/>
      <c r="F51" s="15"/>
    </row>
    <row r="52" spans="1:6">
      <c r="A52" s="7">
        <v>103060401</v>
      </c>
      <c r="B52" s="12" t="s">
        <v>422</v>
      </c>
      <c r="C52" s="11">
        <v>0</v>
      </c>
      <c r="D52" s="5"/>
      <c r="E52" s="14"/>
      <c r="F52" s="15"/>
    </row>
    <row r="53" spans="1:6">
      <c r="A53" s="7">
        <v>103060402</v>
      </c>
      <c r="B53" s="12" t="s">
        <v>423</v>
      </c>
      <c r="C53" s="11">
        <v>0</v>
      </c>
      <c r="D53" s="5"/>
      <c r="E53" s="13"/>
      <c r="F53" s="15"/>
    </row>
    <row r="54" spans="1:6">
      <c r="A54" s="7">
        <v>103060498</v>
      </c>
      <c r="B54" s="12" t="s">
        <v>424</v>
      </c>
      <c r="C54" s="11">
        <v>0</v>
      </c>
      <c r="D54" s="5"/>
      <c r="E54" s="14"/>
      <c r="F54" s="15"/>
    </row>
    <row r="55" spans="1:6">
      <c r="A55" s="7">
        <v>1030698</v>
      </c>
      <c r="B55" s="8" t="s">
        <v>425</v>
      </c>
      <c r="C55" s="11">
        <v>0</v>
      </c>
      <c r="D55" s="5"/>
      <c r="E55" s="14"/>
      <c r="F55" s="15"/>
    </row>
  </sheetData>
  <mergeCells count="3">
    <mergeCell ref="A1:F1"/>
    <mergeCell ref="A2:F2"/>
    <mergeCell ref="A3:F3"/>
  </mergeCells>
  <phoneticPr fontId="3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showGridLines="0" topLeftCell="A4" workbookViewId="0">
      <selection activeCell="C6" sqref="C6"/>
    </sheetView>
  </sheetViews>
  <sheetFormatPr defaultColWidth="9" defaultRowHeight="13.5"/>
  <cols>
    <col min="1" max="1" width="10.25" customWidth="1"/>
    <col min="2" max="2" width="30.5" customWidth="1"/>
    <col min="3" max="3" width="24.625" customWidth="1"/>
    <col min="4" max="4" width="1.25" customWidth="1"/>
  </cols>
  <sheetData>
    <row r="1" spans="1:4" ht="33" customHeight="1">
      <c r="A1" s="170" t="s">
        <v>31</v>
      </c>
      <c r="B1" s="182"/>
      <c r="C1" s="183"/>
      <c r="D1" s="16"/>
    </row>
    <row r="2" spans="1:4" ht="36" customHeight="1">
      <c r="A2" s="184" t="s">
        <v>426</v>
      </c>
      <c r="B2" s="185"/>
      <c r="C2" s="132" t="s">
        <v>1</v>
      </c>
      <c r="D2" s="16"/>
    </row>
    <row r="3" spans="1:4" ht="24.75" customHeight="1">
      <c r="A3" s="186" t="s">
        <v>32</v>
      </c>
      <c r="B3" s="186"/>
      <c r="C3" s="29" t="s">
        <v>33</v>
      </c>
      <c r="D3" s="21"/>
    </row>
    <row r="4" spans="1:4" ht="20.25" customHeight="1">
      <c r="A4" s="186" t="s">
        <v>34</v>
      </c>
      <c r="B4" s="186"/>
      <c r="C4" s="71">
        <f>SUM(C5,C16)</f>
        <v>1030.67</v>
      </c>
      <c r="D4" s="21"/>
    </row>
    <row r="5" spans="1:4" ht="20.25" customHeight="1">
      <c r="A5" s="177" t="s">
        <v>35</v>
      </c>
      <c r="B5" s="180"/>
      <c r="C5" s="71">
        <f>C6+C10+C14+C15</f>
        <v>1030.67</v>
      </c>
      <c r="D5" s="21"/>
    </row>
    <row r="6" spans="1:4" ht="20.25" customHeight="1">
      <c r="A6" s="179" t="s">
        <v>36</v>
      </c>
      <c r="B6" s="178"/>
      <c r="C6" s="71">
        <f>SUM(C7:C9)</f>
        <v>1030.67</v>
      </c>
      <c r="D6" s="21"/>
    </row>
    <row r="7" spans="1:4" ht="39" customHeight="1">
      <c r="A7" s="181" t="s">
        <v>37</v>
      </c>
      <c r="B7" s="178"/>
      <c r="C7" s="71">
        <v>1030.67</v>
      </c>
      <c r="D7" s="21"/>
    </row>
    <row r="8" spans="1:4" ht="37.5" customHeight="1">
      <c r="A8" s="181" t="s">
        <v>38</v>
      </c>
      <c r="B8" s="178"/>
      <c r="C8" s="71"/>
      <c r="D8" s="21"/>
    </row>
    <row r="9" spans="1:4" ht="36" customHeight="1">
      <c r="A9" s="181" t="s">
        <v>39</v>
      </c>
      <c r="B9" s="178"/>
      <c r="C9" s="71"/>
      <c r="D9" s="21"/>
    </row>
    <row r="10" spans="1:4" ht="20.25" customHeight="1">
      <c r="A10" s="179" t="s">
        <v>40</v>
      </c>
      <c r="B10" s="177"/>
      <c r="C10" s="71">
        <f>SUM(C11:C13)</f>
        <v>0</v>
      </c>
      <c r="D10" s="21"/>
    </row>
    <row r="11" spans="1:4" ht="26.25" customHeight="1">
      <c r="A11" s="181" t="s">
        <v>41</v>
      </c>
      <c r="B11" s="177"/>
      <c r="C11" s="71"/>
      <c r="D11" s="21"/>
    </row>
    <row r="12" spans="1:4" ht="31.5" customHeight="1">
      <c r="A12" s="181" t="s">
        <v>42</v>
      </c>
      <c r="B12" s="178"/>
      <c r="C12" s="71"/>
      <c r="D12" s="21"/>
    </row>
    <row r="13" spans="1:4" ht="30" customHeight="1">
      <c r="A13" s="181" t="s">
        <v>43</v>
      </c>
      <c r="B13" s="178"/>
      <c r="C13" s="71"/>
      <c r="D13" s="21"/>
    </row>
    <row r="14" spans="1:4" ht="28.5" customHeight="1">
      <c r="A14" s="179" t="s">
        <v>44</v>
      </c>
      <c r="B14" s="178"/>
      <c r="C14" s="71"/>
      <c r="D14" s="21"/>
    </row>
    <row r="15" spans="1:4" ht="26.25" customHeight="1">
      <c r="A15" s="179" t="s">
        <v>45</v>
      </c>
      <c r="B15" s="178"/>
      <c r="C15" s="71"/>
      <c r="D15" s="21"/>
    </row>
    <row r="16" spans="1:4" ht="26.25" customHeight="1">
      <c r="A16" s="177" t="s">
        <v>46</v>
      </c>
      <c r="B16" s="178"/>
      <c r="C16" s="71">
        <f>SUM(C17:C20)</f>
        <v>0</v>
      </c>
      <c r="D16" s="21"/>
    </row>
    <row r="17" spans="1:4" ht="20.25" customHeight="1">
      <c r="A17" s="179" t="s">
        <v>47</v>
      </c>
      <c r="B17" s="178"/>
      <c r="C17" s="71"/>
      <c r="D17" s="21"/>
    </row>
    <row r="18" spans="1:4" ht="20.25" customHeight="1">
      <c r="A18" s="179" t="s">
        <v>48</v>
      </c>
      <c r="B18" s="180"/>
      <c r="C18" s="71"/>
      <c r="D18" s="21"/>
    </row>
    <row r="19" spans="1:4" ht="20.25" customHeight="1">
      <c r="A19" s="179" t="s">
        <v>49</v>
      </c>
      <c r="B19" s="180"/>
      <c r="C19" s="71"/>
      <c r="D19" s="21"/>
    </row>
    <row r="20" spans="1:4" ht="20.25" customHeight="1">
      <c r="A20" s="179" t="s">
        <v>50</v>
      </c>
      <c r="B20" s="180"/>
      <c r="C20" s="71"/>
      <c r="D20" s="21"/>
    </row>
    <row r="21" spans="1:4" ht="16.5" customHeight="1">
      <c r="A21" s="36"/>
      <c r="B21" s="36"/>
      <c r="C21" s="36"/>
      <c r="D21" s="16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honeticPr fontId="35" type="noConversion"/>
  <printOptions horizontalCentered="1"/>
  <pageMargins left="0.62986111111111098" right="0.62986111111111098" top="0.66874999999999996" bottom="0.66874999999999996" header="0.31458333333333299" footer="0.31458333333333299"/>
  <pageSetup paperSize="9" orientation="portrait" r:id="rId1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showGridLines="0" workbookViewId="0">
      <selection activeCell="F7" sqref="F7:M7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spans="1:14" ht="25.5" customHeight="1">
      <c r="A1" s="190"/>
      <c r="B1" s="119"/>
      <c r="C1" s="119"/>
      <c r="D1" s="119"/>
      <c r="E1" s="120"/>
      <c r="F1" s="119"/>
      <c r="G1" s="119"/>
      <c r="H1" s="119"/>
      <c r="I1" s="119"/>
      <c r="J1" s="121"/>
      <c r="K1" s="120"/>
      <c r="L1" s="120"/>
      <c r="M1" s="121"/>
      <c r="N1" s="128"/>
    </row>
    <row r="2" spans="1:14" ht="21.75" customHeight="1">
      <c r="A2" s="191"/>
      <c r="B2" s="191" t="s">
        <v>51</v>
      </c>
      <c r="C2" s="197"/>
      <c r="D2" s="197"/>
      <c r="E2" s="197"/>
      <c r="F2" s="197"/>
      <c r="G2" s="197"/>
      <c r="H2" s="197"/>
      <c r="I2" s="197"/>
      <c r="J2" s="197"/>
      <c r="K2" s="197"/>
      <c r="L2" s="126"/>
      <c r="M2" s="126"/>
      <c r="N2" s="126"/>
    </row>
    <row r="3" spans="1:14" ht="25.5" customHeight="1">
      <c r="A3" s="192"/>
      <c r="B3" s="198" t="s">
        <v>426</v>
      </c>
      <c r="C3" s="199"/>
      <c r="D3" s="199"/>
      <c r="E3" s="122"/>
      <c r="F3" s="123"/>
      <c r="G3" s="123"/>
      <c r="H3" s="123"/>
      <c r="I3" s="123"/>
      <c r="J3" s="123"/>
      <c r="K3" s="129" t="s">
        <v>1</v>
      </c>
      <c r="L3" s="130"/>
      <c r="M3" s="130"/>
      <c r="N3" s="126"/>
    </row>
    <row r="4" spans="1:14" ht="33.75" customHeight="1">
      <c r="A4" s="193"/>
      <c r="B4" s="195" t="s">
        <v>52</v>
      </c>
      <c r="C4" s="196"/>
      <c r="D4" s="196"/>
      <c r="E4" s="195" t="s">
        <v>53</v>
      </c>
      <c r="F4" s="195" t="s">
        <v>54</v>
      </c>
      <c r="G4" s="187" t="s">
        <v>55</v>
      </c>
      <c r="H4" s="200"/>
      <c r="I4" s="201"/>
      <c r="J4" s="187" t="s">
        <v>56</v>
      </c>
      <c r="K4" s="200"/>
      <c r="L4" s="200"/>
      <c r="M4" s="201"/>
      <c r="N4" s="131"/>
    </row>
    <row r="5" spans="1:14" ht="39.75" customHeight="1">
      <c r="A5" s="193"/>
      <c r="B5" s="57" t="s">
        <v>57</v>
      </c>
      <c r="C5" s="57" t="s">
        <v>58</v>
      </c>
      <c r="D5" s="57" t="s">
        <v>59</v>
      </c>
      <c r="E5" s="196"/>
      <c r="F5" s="196"/>
      <c r="G5" s="39" t="s">
        <v>60</v>
      </c>
      <c r="H5" s="39" t="s">
        <v>61</v>
      </c>
      <c r="I5" s="39" t="s">
        <v>62</v>
      </c>
      <c r="J5" s="39" t="s">
        <v>63</v>
      </c>
      <c r="K5" s="39" t="s">
        <v>64</v>
      </c>
      <c r="L5" s="39" t="s">
        <v>65</v>
      </c>
      <c r="M5" s="39" t="s">
        <v>66</v>
      </c>
      <c r="N5" s="131"/>
    </row>
    <row r="6" spans="1:14" ht="20.25" customHeight="1">
      <c r="A6" s="193"/>
      <c r="B6" s="57"/>
      <c r="C6" s="57"/>
      <c r="D6" s="57"/>
      <c r="E6" s="57"/>
      <c r="F6" s="124">
        <v>1</v>
      </c>
      <c r="G6" s="124">
        <v>2</v>
      </c>
      <c r="H6" s="124">
        <v>3</v>
      </c>
      <c r="I6" s="124">
        <v>4</v>
      </c>
      <c r="J6" s="124">
        <v>5</v>
      </c>
      <c r="K6" s="124">
        <v>6</v>
      </c>
      <c r="L6" s="124">
        <v>7</v>
      </c>
      <c r="M6" s="124">
        <v>8</v>
      </c>
      <c r="N6" s="131"/>
    </row>
    <row r="7" spans="1:14" ht="21.75" customHeight="1">
      <c r="A7" s="193"/>
      <c r="B7" s="187" t="s">
        <v>7</v>
      </c>
      <c r="C7" s="188"/>
      <c r="D7" s="188"/>
      <c r="E7" s="189"/>
      <c r="F7" s="149">
        <v>1030.67</v>
      </c>
      <c r="G7" s="149">
        <v>847.37</v>
      </c>
      <c r="H7" s="149">
        <v>147.07</v>
      </c>
      <c r="I7" s="149">
        <f t="shared" ref="I7:K7" si="0">SUM(I9:I10)</f>
        <v>1.23</v>
      </c>
      <c r="J7" s="149">
        <v>35</v>
      </c>
      <c r="K7" s="149">
        <f t="shared" si="0"/>
        <v>0</v>
      </c>
      <c r="L7" s="149">
        <v>0</v>
      </c>
      <c r="M7" s="149">
        <v>0</v>
      </c>
      <c r="N7" s="131"/>
    </row>
    <row r="8" spans="1:14" ht="21.75" customHeight="1">
      <c r="A8" s="193"/>
      <c r="B8" s="125">
        <v>201</v>
      </c>
      <c r="C8" s="125">
        <v>11</v>
      </c>
      <c r="D8" s="161" t="s">
        <v>428</v>
      </c>
      <c r="E8" s="24" t="s">
        <v>430</v>
      </c>
      <c r="F8" s="25">
        <v>850.46</v>
      </c>
      <c r="G8" s="25">
        <v>668.39</v>
      </c>
      <c r="H8" s="25">
        <v>147.07</v>
      </c>
      <c r="I8" s="25">
        <v>0</v>
      </c>
      <c r="J8" s="25">
        <v>35</v>
      </c>
      <c r="K8" s="25">
        <v>0</v>
      </c>
      <c r="L8" s="25">
        <v>0</v>
      </c>
      <c r="M8" s="25">
        <v>0</v>
      </c>
      <c r="N8" s="131"/>
    </row>
    <row r="9" spans="1:14" ht="21.75" customHeight="1">
      <c r="A9" s="193"/>
      <c r="B9" s="57">
        <v>208</v>
      </c>
      <c r="C9" s="58" t="s">
        <v>429</v>
      </c>
      <c r="D9" s="161" t="s">
        <v>428</v>
      </c>
      <c r="E9" s="24" t="s">
        <v>431</v>
      </c>
      <c r="F9" s="25">
        <v>1.23</v>
      </c>
      <c r="G9" s="25"/>
      <c r="H9" s="25"/>
      <c r="I9" s="25">
        <v>1.23</v>
      </c>
      <c r="J9" s="25"/>
      <c r="K9" s="25"/>
      <c r="L9" s="25"/>
      <c r="M9" s="25"/>
      <c r="N9" s="131"/>
    </row>
    <row r="10" spans="1:14" ht="21.75" customHeight="1">
      <c r="A10" s="193"/>
      <c r="B10" s="57">
        <v>208</v>
      </c>
      <c r="C10" s="58" t="s">
        <v>429</v>
      </c>
      <c r="D10" s="161" t="s">
        <v>429</v>
      </c>
      <c r="E10" s="24" t="s">
        <v>432</v>
      </c>
      <c r="F10" s="25">
        <v>77.099999999999994</v>
      </c>
      <c r="G10" s="25">
        <v>77.099999999999994</v>
      </c>
      <c r="H10" s="25"/>
      <c r="I10" s="25"/>
      <c r="J10" s="25"/>
      <c r="K10" s="107"/>
      <c r="L10" s="107"/>
      <c r="M10" s="107"/>
      <c r="N10" s="131"/>
    </row>
    <row r="11" spans="1:14" ht="21.75" customHeight="1">
      <c r="A11" s="193"/>
      <c r="B11" s="57">
        <v>208</v>
      </c>
      <c r="C11" s="58" t="s">
        <v>449</v>
      </c>
      <c r="D11" s="161" t="s">
        <v>428</v>
      </c>
      <c r="E11" s="24" t="s">
        <v>433</v>
      </c>
      <c r="F11" s="25">
        <v>2.64</v>
      </c>
      <c r="G11" s="25">
        <v>2.64</v>
      </c>
      <c r="H11" s="25"/>
      <c r="I11" s="25"/>
      <c r="J11" s="25"/>
      <c r="K11" s="107"/>
      <c r="L11" s="107"/>
      <c r="M11" s="107"/>
      <c r="N11" s="131"/>
    </row>
    <row r="12" spans="1:14" ht="21.75" customHeight="1">
      <c r="A12" s="193"/>
      <c r="B12" s="57">
        <v>210</v>
      </c>
      <c r="C12" s="58" t="s">
        <v>436</v>
      </c>
      <c r="D12" s="161" t="s">
        <v>428</v>
      </c>
      <c r="E12" s="24" t="s">
        <v>434</v>
      </c>
      <c r="F12" s="25">
        <v>33.67</v>
      </c>
      <c r="G12" s="25">
        <v>33.67</v>
      </c>
      <c r="H12" s="25"/>
      <c r="I12" s="25"/>
      <c r="J12" s="25"/>
      <c r="K12" s="107"/>
      <c r="L12" s="107"/>
      <c r="M12" s="107"/>
      <c r="N12" s="131"/>
    </row>
    <row r="13" spans="1:14" ht="21.75" customHeight="1">
      <c r="A13" s="193"/>
      <c r="B13" s="57">
        <v>221</v>
      </c>
      <c r="C13" s="58" t="s">
        <v>450</v>
      </c>
      <c r="D13" s="161" t="s">
        <v>428</v>
      </c>
      <c r="E13" s="24" t="s">
        <v>435</v>
      </c>
      <c r="F13" s="25">
        <v>65.569999999999993</v>
      </c>
      <c r="G13" s="25">
        <v>65.569999999999993</v>
      </c>
      <c r="H13" s="25"/>
      <c r="I13" s="25"/>
      <c r="J13" s="25"/>
      <c r="K13" s="25"/>
      <c r="L13" s="25"/>
      <c r="M13" s="25"/>
      <c r="N13" s="131"/>
    </row>
    <row r="14" spans="1:14" ht="21.75" customHeight="1">
      <c r="A14" s="193"/>
      <c r="B14" s="57"/>
      <c r="C14" s="58"/>
      <c r="D14" s="59"/>
      <c r="E14" s="69"/>
      <c r="F14" s="107"/>
      <c r="G14" s="107"/>
      <c r="H14" s="107"/>
      <c r="I14" s="110"/>
      <c r="J14" s="110"/>
      <c r="K14" s="107"/>
      <c r="L14" s="110"/>
      <c r="M14" s="110"/>
      <c r="N14" s="131"/>
    </row>
    <row r="15" spans="1:14" ht="21.75" customHeight="1">
      <c r="A15" s="193"/>
      <c r="B15" s="57"/>
      <c r="C15" s="58"/>
      <c r="D15" s="59"/>
      <c r="E15" s="69"/>
      <c r="F15" s="107"/>
      <c r="G15" s="107"/>
      <c r="H15" s="107"/>
      <c r="I15" s="110"/>
      <c r="J15" s="110"/>
      <c r="K15" s="107"/>
      <c r="L15" s="110"/>
      <c r="M15" s="110"/>
      <c r="N15" s="131"/>
    </row>
    <row r="16" spans="1:14" ht="21.75" customHeight="1">
      <c r="A16" s="193"/>
      <c r="B16" s="57"/>
      <c r="C16" s="58"/>
      <c r="D16" s="59"/>
      <c r="E16" s="69"/>
      <c r="F16" s="107"/>
      <c r="G16" s="107"/>
      <c r="H16" s="107"/>
      <c r="I16" s="110"/>
      <c r="J16" s="110"/>
      <c r="K16" s="107"/>
      <c r="L16" s="110"/>
      <c r="M16" s="110"/>
      <c r="N16" s="131"/>
    </row>
    <row r="17" spans="1:14" ht="7.5" customHeight="1">
      <c r="A17" s="194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6"/>
    </row>
  </sheetData>
  <mergeCells count="9">
    <mergeCell ref="B7:E7"/>
    <mergeCell ref="A1:A17"/>
    <mergeCell ref="E4:E5"/>
    <mergeCell ref="F4:F5"/>
    <mergeCell ref="B2:K2"/>
    <mergeCell ref="B3:D3"/>
    <mergeCell ref="B4:D4"/>
    <mergeCell ref="G4:I4"/>
    <mergeCell ref="J4:M4"/>
  </mergeCells>
  <phoneticPr fontId="35" type="noConversion"/>
  <printOptions horizontalCentered="1"/>
  <pageMargins left="0.76319444444444495" right="0.76319444444444495" top="0.56597222222222199" bottom="0.36944444444444402" header="0.3" footer="0.3"/>
  <pageSetup paperSize="9" scale="82" orientation="landscape" r:id="rId1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opLeftCell="A13" workbookViewId="0">
      <selection activeCell="D20" sqref="D20"/>
    </sheetView>
  </sheetViews>
  <sheetFormatPr defaultColWidth="9" defaultRowHeight="13.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spans="1:6" ht="37.5" customHeight="1">
      <c r="A1" s="170" t="s">
        <v>67</v>
      </c>
      <c r="B1" s="171"/>
      <c r="C1" s="171"/>
      <c r="D1" s="171"/>
      <c r="E1" s="171"/>
      <c r="F1" s="172"/>
    </row>
    <row r="2" spans="1:6" ht="15" customHeight="1">
      <c r="A2" s="202" t="s">
        <v>426</v>
      </c>
      <c r="B2" s="202"/>
      <c r="C2" s="202"/>
      <c r="D2" s="108"/>
      <c r="E2" s="108"/>
      <c r="F2" s="38" t="s">
        <v>1</v>
      </c>
    </row>
    <row r="3" spans="1:6" ht="18" customHeight="1">
      <c r="A3" s="168" t="s">
        <v>2</v>
      </c>
      <c r="B3" s="176"/>
      <c r="C3" s="168" t="s">
        <v>3</v>
      </c>
      <c r="D3" s="176"/>
      <c r="E3" s="176"/>
      <c r="F3" s="176"/>
    </row>
    <row r="4" spans="1:6" ht="18" customHeight="1">
      <c r="A4" s="168" t="s">
        <v>4</v>
      </c>
      <c r="B4" s="168" t="s">
        <v>427</v>
      </c>
      <c r="C4" s="168" t="s">
        <v>4</v>
      </c>
      <c r="D4" s="168" t="s">
        <v>427</v>
      </c>
      <c r="E4" s="176"/>
      <c r="F4" s="176"/>
    </row>
    <row r="5" spans="1:6" ht="20.25" customHeight="1">
      <c r="A5" s="176"/>
      <c r="B5" s="176"/>
      <c r="C5" s="176"/>
      <c r="D5" s="168" t="s">
        <v>7</v>
      </c>
      <c r="E5" s="203" t="s">
        <v>8</v>
      </c>
      <c r="F5" s="203" t="s">
        <v>9</v>
      </c>
    </row>
    <row r="6" spans="1:6" ht="23.25" customHeight="1">
      <c r="A6" s="176"/>
      <c r="B6" s="176"/>
      <c r="C6" s="176"/>
      <c r="D6" s="176"/>
      <c r="E6" s="203"/>
      <c r="F6" s="203"/>
    </row>
    <row r="7" spans="1:6" ht="22.5" customHeight="1">
      <c r="A7" s="109" t="s">
        <v>16</v>
      </c>
      <c r="B7" s="110">
        <v>1030.67</v>
      </c>
      <c r="C7" s="109" t="s">
        <v>68</v>
      </c>
      <c r="D7" s="110">
        <v>850.46</v>
      </c>
      <c r="E7" s="110">
        <v>850.46</v>
      </c>
      <c r="F7" s="110">
        <v>0</v>
      </c>
    </row>
    <row r="8" spans="1:6" ht="22.5" customHeight="1">
      <c r="A8" s="109" t="s">
        <v>18</v>
      </c>
      <c r="B8" s="110">
        <v>0</v>
      </c>
      <c r="C8" s="109" t="s">
        <v>69</v>
      </c>
      <c r="D8" s="110"/>
      <c r="E8" s="110"/>
      <c r="F8" s="110"/>
    </row>
    <row r="9" spans="1:6" ht="22.5" customHeight="1">
      <c r="A9" s="111"/>
      <c r="B9" s="110"/>
      <c r="C9" s="109" t="s">
        <v>70</v>
      </c>
      <c r="D9" s="110"/>
      <c r="E9" s="110"/>
      <c r="F9" s="110"/>
    </row>
    <row r="10" spans="1:6" ht="22.5" customHeight="1">
      <c r="A10" s="112"/>
      <c r="B10" s="110"/>
      <c r="C10" s="109" t="s">
        <v>71</v>
      </c>
      <c r="D10" s="110"/>
      <c r="E10" s="110"/>
      <c r="F10" s="110"/>
    </row>
    <row r="11" spans="1:6" ht="22.5" customHeight="1">
      <c r="A11" s="33"/>
      <c r="B11" s="110"/>
      <c r="C11" s="109" t="s">
        <v>72</v>
      </c>
      <c r="D11" s="110"/>
      <c r="E11" s="110"/>
      <c r="F11" s="110"/>
    </row>
    <row r="12" spans="1:6" ht="22.5" customHeight="1">
      <c r="A12" s="112"/>
      <c r="B12" s="110"/>
      <c r="C12" s="109" t="s">
        <v>73</v>
      </c>
      <c r="D12" s="110"/>
      <c r="E12" s="110"/>
      <c r="F12" s="110"/>
    </row>
    <row r="13" spans="1:6" ht="22.5" customHeight="1">
      <c r="A13" s="112"/>
      <c r="B13" s="110"/>
      <c r="C13" s="109" t="s">
        <v>74</v>
      </c>
      <c r="D13" s="110"/>
      <c r="E13" s="110"/>
      <c r="F13" s="110"/>
    </row>
    <row r="14" spans="1:6" ht="22.5" customHeight="1">
      <c r="A14" s="112"/>
      <c r="B14" s="110"/>
      <c r="C14" s="109" t="s">
        <v>75</v>
      </c>
      <c r="D14" s="110">
        <v>80.97</v>
      </c>
      <c r="E14" s="110">
        <v>80.97</v>
      </c>
      <c r="F14" s="110"/>
    </row>
    <row r="15" spans="1:6" ht="22.5" customHeight="1">
      <c r="A15" s="112"/>
      <c r="B15" s="110"/>
      <c r="C15" s="109" t="s">
        <v>76</v>
      </c>
      <c r="D15" s="110"/>
      <c r="E15" s="110"/>
      <c r="F15" s="110"/>
    </row>
    <row r="16" spans="1:6" ht="27.75" customHeight="1">
      <c r="A16" s="112"/>
      <c r="B16" s="110"/>
      <c r="C16" s="109" t="s">
        <v>77</v>
      </c>
      <c r="D16" s="110">
        <v>33.67</v>
      </c>
      <c r="E16" s="110">
        <v>33.67</v>
      </c>
      <c r="F16" s="110"/>
    </row>
    <row r="17" spans="1:6" ht="27.75" customHeight="1">
      <c r="A17" s="112"/>
      <c r="B17" s="110"/>
      <c r="C17" s="109" t="s">
        <v>78</v>
      </c>
      <c r="D17" s="110"/>
      <c r="E17" s="110"/>
      <c r="F17" s="110"/>
    </row>
    <row r="18" spans="1:6" ht="27.75" customHeight="1">
      <c r="A18" s="112"/>
      <c r="B18" s="110"/>
      <c r="C18" s="109" t="s">
        <v>79</v>
      </c>
      <c r="D18" s="110"/>
      <c r="E18" s="110"/>
      <c r="F18" s="110"/>
    </row>
    <row r="19" spans="1:6" ht="27.75" customHeight="1">
      <c r="A19" s="112"/>
      <c r="B19" s="110"/>
      <c r="C19" s="109" t="s">
        <v>80</v>
      </c>
      <c r="D19" s="110"/>
      <c r="E19" s="110"/>
      <c r="F19" s="110"/>
    </row>
    <row r="20" spans="1:6" ht="20.25" customHeight="1">
      <c r="A20" s="112"/>
      <c r="B20" s="110"/>
      <c r="C20" s="109" t="s">
        <v>81</v>
      </c>
      <c r="D20" s="110"/>
      <c r="E20" s="110"/>
      <c r="F20" s="110"/>
    </row>
    <row r="21" spans="1:6" ht="20.25" customHeight="1">
      <c r="A21" s="112"/>
      <c r="B21" s="110"/>
      <c r="C21" s="109" t="s">
        <v>82</v>
      </c>
      <c r="D21" s="110"/>
      <c r="E21" s="110"/>
      <c r="F21" s="110"/>
    </row>
    <row r="22" spans="1:6" ht="15.75" customHeight="1">
      <c r="A22" s="112"/>
      <c r="B22" s="110"/>
      <c r="C22" s="109" t="s">
        <v>83</v>
      </c>
      <c r="D22" s="110"/>
      <c r="E22" s="110"/>
      <c r="F22" s="110"/>
    </row>
    <row r="23" spans="1:6" ht="15.75" customHeight="1">
      <c r="A23" s="112"/>
      <c r="B23" s="110"/>
      <c r="C23" s="109" t="s">
        <v>84</v>
      </c>
      <c r="D23" s="110"/>
      <c r="E23" s="110"/>
      <c r="F23" s="110"/>
    </row>
    <row r="24" spans="1:6" ht="15.75" customHeight="1">
      <c r="A24" s="112"/>
      <c r="B24" s="110"/>
      <c r="C24" s="109" t="s">
        <v>85</v>
      </c>
      <c r="D24" s="110"/>
      <c r="E24" s="110"/>
      <c r="F24" s="110"/>
    </row>
    <row r="25" spans="1:6" ht="15.75" customHeight="1">
      <c r="A25" s="112"/>
      <c r="B25" s="110"/>
      <c r="C25" s="109" t="s">
        <v>86</v>
      </c>
      <c r="D25" s="110"/>
      <c r="E25" s="110"/>
      <c r="F25" s="110"/>
    </row>
    <row r="26" spans="1:6" ht="15.75" customHeight="1">
      <c r="A26" s="112"/>
      <c r="B26" s="110"/>
      <c r="C26" s="109" t="s">
        <v>87</v>
      </c>
      <c r="D26" s="110">
        <v>65.569999999999993</v>
      </c>
      <c r="E26" s="110">
        <v>65.569999999999993</v>
      </c>
      <c r="F26" s="110"/>
    </row>
    <row r="27" spans="1:6" ht="15.75" customHeight="1">
      <c r="A27" s="112"/>
      <c r="B27" s="110"/>
      <c r="C27" s="109" t="s">
        <v>88</v>
      </c>
      <c r="D27" s="110"/>
      <c r="E27" s="110"/>
      <c r="F27" s="110"/>
    </row>
    <row r="28" spans="1:6" ht="15.75" customHeight="1">
      <c r="A28" s="112"/>
      <c r="B28" s="110"/>
      <c r="C28" s="109" t="s">
        <v>89</v>
      </c>
      <c r="D28" s="110"/>
      <c r="E28" s="110"/>
      <c r="F28" s="110"/>
    </row>
    <row r="29" spans="1:6" ht="15.75" customHeight="1">
      <c r="A29" s="112"/>
      <c r="B29" s="110"/>
      <c r="C29" s="109" t="s">
        <v>90</v>
      </c>
      <c r="D29" s="110"/>
      <c r="E29" s="110"/>
      <c r="F29" s="110"/>
    </row>
    <row r="30" spans="1:6" ht="15.75" customHeight="1">
      <c r="A30" s="112"/>
      <c r="B30" s="110"/>
      <c r="C30" s="109" t="s">
        <v>91</v>
      </c>
      <c r="D30" s="110"/>
      <c r="E30" s="110"/>
      <c r="F30" s="110"/>
    </row>
    <row r="31" spans="1:6" ht="15.75" customHeight="1">
      <c r="A31" s="113"/>
      <c r="B31" s="110"/>
      <c r="C31" s="109" t="s">
        <v>92</v>
      </c>
      <c r="D31" s="110"/>
      <c r="E31" s="110"/>
      <c r="F31" s="110"/>
    </row>
    <row r="32" spans="1:6" ht="15.75" customHeight="1">
      <c r="A32" s="113"/>
      <c r="B32" s="110"/>
      <c r="C32" s="109" t="s">
        <v>93</v>
      </c>
      <c r="D32" s="110"/>
      <c r="E32" s="110"/>
      <c r="F32" s="110"/>
    </row>
    <row r="33" spans="1:6" ht="15.75" customHeight="1">
      <c r="A33" s="111"/>
      <c r="B33" s="110"/>
      <c r="C33" s="109" t="s">
        <v>94</v>
      </c>
      <c r="D33" s="110"/>
      <c r="E33" s="110"/>
      <c r="F33" s="110"/>
    </row>
    <row r="34" spans="1:6" ht="14.25" customHeight="1">
      <c r="A34" s="111"/>
      <c r="B34" s="114"/>
      <c r="C34" s="115"/>
      <c r="D34" s="114"/>
      <c r="E34" s="114"/>
      <c r="F34" s="114"/>
    </row>
    <row r="35" spans="1:6" ht="20.25" customHeight="1">
      <c r="A35" s="116" t="s">
        <v>29</v>
      </c>
      <c r="B35" s="114">
        <f>SUM(B7:B8)</f>
        <v>1030.67</v>
      </c>
      <c r="C35" s="116" t="s">
        <v>30</v>
      </c>
      <c r="D35" s="114">
        <f>SUM(D7:D33)</f>
        <v>1030.67</v>
      </c>
      <c r="E35" s="114">
        <f>SUM(E7:E33)</f>
        <v>1030.67</v>
      </c>
      <c r="F35" s="114">
        <f>SUM(F7:F33)</f>
        <v>0</v>
      </c>
    </row>
    <row r="36" spans="1:6" ht="14.25" customHeight="1">
      <c r="A36" s="117"/>
      <c r="B36" s="117"/>
      <c r="C36" s="117"/>
      <c r="D36" s="118"/>
      <c r="E36" s="118"/>
      <c r="F36" s="118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honeticPr fontId="35" type="noConversion"/>
  <printOptions horizontalCentered="1"/>
  <pageMargins left="0.62986111111111098" right="0.62986111111111098" top="0.66874999999999996" bottom="0.66874999999999996" header="0.31458333333333299" footer="0.31458333333333299"/>
  <pageSetup paperSize="9" scale="98" orientation="portrait" r:id="rId1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3"/>
  <sheetViews>
    <sheetView showGridLines="0" workbookViewId="0">
      <selection activeCell="E5" sqref="E5:L5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spans="1:13" ht="29.25" customHeight="1">
      <c r="A1" s="170" t="s">
        <v>95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5"/>
      <c r="M1" s="16"/>
    </row>
    <row r="2" spans="1:13" ht="15.75" customHeight="1">
      <c r="A2" s="158" t="s">
        <v>426</v>
      </c>
      <c r="B2" s="37"/>
      <c r="C2" s="37"/>
      <c r="D2" s="37"/>
      <c r="E2" s="37"/>
      <c r="F2" s="37"/>
      <c r="G2" s="38"/>
      <c r="H2" s="38"/>
      <c r="I2" s="38"/>
      <c r="J2" s="43" t="s">
        <v>1</v>
      </c>
      <c r="K2" s="43"/>
      <c r="L2" s="37"/>
      <c r="M2" s="16"/>
    </row>
    <row r="3" spans="1:13" ht="16.5" customHeight="1">
      <c r="A3" s="168" t="s">
        <v>96</v>
      </c>
      <c r="B3" s="168"/>
      <c r="C3" s="168"/>
      <c r="D3" s="168" t="s">
        <v>97</v>
      </c>
      <c r="E3" s="168" t="s">
        <v>54</v>
      </c>
      <c r="F3" s="168" t="s">
        <v>55</v>
      </c>
      <c r="G3" s="168"/>
      <c r="H3" s="168"/>
      <c r="I3" s="168" t="s">
        <v>56</v>
      </c>
      <c r="J3" s="168"/>
      <c r="K3" s="168"/>
      <c r="L3" s="168"/>
      <c r="M3" s="106"/>
    </row>
    <row r="4" spans="1:13" ht="34.5" customHeight="1">
      <c r="A4" s="39" t="s">
        <v>57</v>
      </c>
      <c r="B4" s="39" t="s">
        <v>58</v>
      </c>
      <c r="C4" s="39" t="s">
        <v>59</v>
      </c>
      <c r="D4" s="168"/>
      <c r="E4" s="168"/>
      <c r="F4" s="39" t="s">
        <v>60</v>
      </c>
      <c r="G4" s="39" t="s">
        <v>61</v>
      </c>
      <c r="H4" s="39" t="s">
        <v>62</v>
      </c>
      <c r="I4" s="39" t="s">
        <v>63</v>
      </c>
      <c r="J4" s="39" t="s">
        <v>64</v>
      </c>
      <c r="K4" s="39" t="s">
        <v>65</v>
      </c>
      <c r="L4" s="39" t="s">
        <v>66</v>
      </c>
      <c r="M4" s="106"/>
    </row>
    <row r="5" spans="1:13" ht="22.5" customHeight="1">
      <c r="A5" s="168" t="s">
        <v>7</v>
      </c>
      <c r="B5" s="168"/>
      <c r="C5" s="168"/>
      <c r="D5" s="168"/>
      <c r="E5" s="40">
        <v>1030.67</v>
      </c>
      <c r="F5" s="40">
        <v>847.37</v>
      </c>
      <c r="G5" s="40">
        <v>147.07</v>
      </c>
      <c r="H5" s="40">
        <f t="shared" ref="H5:J5" si="0">SUM(H7:H8)</f>
        <v>1.23</v>
      </c>
      <c r="I5" s="40">
        <v>35</v>
      </c>
      <c r="J5" s="40">
        <f t="shared" si="0"/>
        <v>0</v>
      </c>
      <c r="K5" s="40">
        <v>0</v>
      </c>
      <c r="L5" s="40">
        <v>0</v>
      </c>
      <c r="M5" s="21"/>
    </row>
    <row r="6" spans="1:13" ht="18" customHeight="1">
      <c r="A6" s="24">
        <v>201</v>
      </c>
      <c r="B6" s="24">
        <v>11</v>
      </c>
      <c r="C6" s="42" t="s">
        <v>428</v>
      </c>
      <c r="D6" s="24" t="s">
        <v>430</v>
      </c>
      <c r="E6" s="25">
        <v>850.46</v>
      </c>
      <c r="F6" s="25">
        <v>668.39</v>
      </c>
      <c r="G6" s="25">
        <v>147.07</v>
      </c>
      <c r="H6" s="25">
        <v>0</v>
      </c>
      <c r="I6" s="25">
        <v>35</v>
      </c>
      <c r="J6" s="25">
        <v>0</v>
      </c>
      <c r="K6" s="25">
        <v>0</v>
      </c>
      <c r="L6" s="25">
        <v>0</v>
      </c>
      <c r="M6" s="21"/>
    </row>
    <row r="7" spans="1:13" ht="18" customHeight="1">
      <c r="A7" s="24">
        <v>208</v>
      </c>
      <c r="B7" s="24">
        <v>5</v>
      </c>
      <c r="C7" s="42" t="s">
        <v>428</v>
      </c>
      <c r="D7" s="24" t="s">
        <v>431</v>
      </c>
      <c r="E7" s="25">
        <v>1.23</v>
      </c>
      <c r="F7" s="25"/>
      <c r="G7" s="25"/>
      <c r="H7" s="25">
        <v>1.23</v>
      </c>
      <c r="I7" s="25"/>
      <c r="J7" s="25"/>
      <c r="K7" s="25"/>
      <c r="L7" s="25"/>
      <c r="M7" s="21"/>
    </row>
    <row r="8" spans="1:13" ht="18" customHeight="1">
      <c r="A8" s="24">
        <v>208</v>
      </c>
      <c r="B8" s="24">
        <v>5</v>
      </c>
      <c r="C8" s="42" t="s">
        <v>429</v>
      </c>
      <c r="D8" s="24" t="s">
        <v>432</v>
      </c>
      <c r="E8" s="25">
        <v>77.099999999999994</v>
      </c>
      <c r="F8" s="25">
        <v>77.099999999999994</v>
      </c>
      <c r="G8" s="25"/>
      <c r="H8" s="25"/>
      <c r="I8" s="25"/>
      <c r="J8" s="107"/>
      <c r="K8" s="107"/>
      <c r="L8" s="107"/>
      <c r="M8" s="21"/>
    </row>
    <row r="9" spans="1:13" ht="18" customHeight="1">
      <c r="A9" s="24">
        <v>208</v>
      </c>
      <c r="B9" s="24">
        <v>99</v>
      </c>
      <c r="C9" s="42" t="s">
        <v>428</v>
      </c>
      <c r="D9" s="24" t="s">
        <v>433</v>
      </c>
      <c r="E9" s="25">
        <v>2.64</v>
      </c>
      <c r="F9" s="25">
        <v>2.64</v>
      </c>
      <c r="G9" s="25"/>
      <c r="H9" s="25"/>
      <c r="I9" s="25"/>
      <c r="J9" s="107"/>
      <c r="K9" s="107"/>
      <c r="L9" s="107"/>
      <c r="M9" s="21"/>
    </row>
    <row r="10" spans="1:13" ht="18" customHeight="1">
      <c r="A10" s="24">
        <v>210</v>
      </c>
      <c r="B10" s="24">
        <v>11</v>
      </c>
      <c r="C10" s="42" t="s">
        <v>428</v>
      </c>
      <c r="D10" s="24" t="s">
        <v>434</v>
      </c>
      <c r="E10" s="25">
        <v>33.67</v>
      </c>
      <c r="F10" s="25">
        <v>33.67</v>
      </c>
      <c r="G10" s="25"/>
      <c r="H10" s="25"/>
      <c r="I10" s="25"/>
      <c r="J10" s="107"/>
      <c r="K10" s="107"/>
      <c r="L10" s="107"/>
      <c r="M10" s="21"/>
    </row>
    <row r="11" spans="1:13" ht="18" customHeight="1">
      <c r="A11" s="24">
        <v>221</v>
      </c>
      <c r="B11" s="24">
        <v>2</v>
      </c>
      <c r="C11" s="42" t="s">
        <v>428</v>
      </c>
      <c r="D11" s="24" t="s">
        <v>435</v>
      </c>
      <c r="E11" s="25">
        <v>65.569999999999993</v>
      </c>
      <c r="F11" s="25">
        <v>65.569999999999993</v>
      </c>
      <c r="G11" s="25"/>
      <c r="H11" s="25"/>
      <c r="I11" s="25"/>
      <c r="J11" s="25"/>
      <c r="K11" s="25"/>
      <c r="L11" s="25"/>
      <c r="M11" s="21"/>
    </row>
    <row r="12" spans="1:13" ht="18" customHeight="1">
      <c r="A12" s="24"/>
      <c r="B12" s="24"/>
      <c r="C12" s="24"/>
      <c r="D12" s="24"/>
      <c r="E12" s="25"/>
      <c r="F12" s="25"/>
      <c r="G12" s="25"/>
      <c r="H12" s="25"/>
      <c r="I12" s="25"/>
      <c r="J12" s="25"/>
      <c r="K12" s="25"/>
      <c r="L12" s="25"/>
      <c r="M12" s="21"/>
    </row>
    <row r="13" spans="1:13" ht="7.5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16"/>
    </row>
  </sheetData>
  <mergeCells count="7">
    <mergeCell ref="A1:L1"/>
    <mergeCell ref="A3:C3"/>
    <mergeCell ref="F3:H3"/>
    <mergeCell ref="I3:L3"/>
    <mergeCell ref="A5:D5"/>
    <mergeCell ref="D3:D4"/>
    <mergeCell ref="E3:E4"/>
  </mergeCells>
  <phoneticPr fontId="35" type="noConversion"/>
  <pageMargins left="0.64513888888888904" right="0.64513888888888904" top="0.88124999999999998" bottom="0.88124999999999998" header="0.3" footer="0.3"/>
  <pageSetup paperSize="9" orientation="landscape" r:id="rId1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7"/>
  <sheetViews>
    <sheetView showGridLines="0" topLeftCell="A88" workbookViewId="0">
      <selection activeCell="I7" sqref="I7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spans="1:10" ht="34.5" customHeight="1">
      <c r="A1" s="248" t="s">
        <v>98</v>
      </c>
      <c r="B1" s="249"/>
      <c r="C1" s="249"/>
      <c r="D1" s="249"/>
      <c r="E1" s="249"/>
      <c r="F1" s="249"/>
      <c r="G1" s="249"/>
      <c r="H1" s="249"/>
      <c r="I1" s="250"/>
      <c r="J1" s="97"/>
    </row>
    <row r="2" spans="1:10" ht="14.25" customHeight="1">
      <c r="A2" s="73"/>
      <c r="B2" s="73"/>
      <c r="C2" s="251"/>
      <c r="D2" s="251"/>
      <c r="E2" s="251"/>
      <c r="F2" s="251"/>
      <c r="G2" s="251"/>
      <c r="H2" s="251"/>
      <c r="I2" s="73"/>
      <c r="J2" s="97"/>
    </row>
    <row r="3" spans="1:10" ht="26.25" customHeight="1">
      <c r="A3" s="252" t="s">
        <v>446</v>
      </c>
      <c r="B3" s="252"/>
      <c r="C3" s="252"/>
      <c r="D3" s="252"/>
      <c r="E3" s="252"/>
      <c r="F3" s="74"/>
      <c r="G3" s="75"/>
      <c r="H3" s="76"/>
      <c r="I3" s="98" t="s">
        <v>99</v>
      </c>
      <c r="J3" s="63"/>
    </row>
    <row r="4" spans="1:10" ht="18" customHeight="1">
      <c r="A4" s="246" t="s">
        <v>100</v>
      </c>
      <c r="B4" s="246"/>
      <c r="C4" s="246" t="s">
        <v>101</v>
      </c>
      <c r="D4" s="246"/>
      <c r="E4" s="246"/>
      <c r="F4" s="246" t="s">
        <v>102</v>
      </c>
      <c r="G4" s="246"/>
      <c r="H4" s="246"/>
      <c r="I4" s="211" t="s">
        <v>33</v>
      </c>
      <c r="J4" s="63"/>
    </row>
    <row r="5" spans="1:10" ht="16.5" customHeight="1">
      <c r="A5" s="222" t="s">
        <v>52</v>
      </c>
      <c r="B5" s="222" t="s">
        <v>103</v>
      </c>
      <c r="C5" s="222" t="s">
        <v>52</v>
      </c>
      <c r="D5" s="222"/>
      <c r="E5" s="222" t="s">
        <v>103</v>
      </c>
      <c r="F5" s="222" t="s">
        <v>52</v>
      </c>
      <c r="G5" s="222"/>
      <c r="H5" s="210" t="s">
        <v>103</v>
      </c>
      <c r="I5" s="211"/>
      <c r="J5" s="63"/>
    </row>
    <row r="6" spans="1:10" ht="16.5" customHeight="1">
      <c r="A6" s="222"/>
      <c r="B6" s="222"/>
      <c r="C6" s="77" t="s">
        <v>57</v>
      </c>
      <c r="D6" s="77" t="s">
        <v>58</v>
      </c>
      <c r="E6" s="222"/>
      <c r="F6" s="77" t="s">
        <v>57</v>
      </c>
      <c r="G6" s="79" t="s">
        <v>58</v>
      </c>
      <c r="H6" s="210"/>
      <c r="I6" s="211"/>
      <c r="J6" s="63"/>
    </row>
    <row r="7" spans="1:10" ht="27.75" customHeight="1">
      <c r="A7" s="253" t="s">
        <v>104</v>
      </c>
      <c r="B7" s="254"/>
      <c r="C7" s="254"/>
      <c r="D7" s="254"/>
      <c r="E7" s="254"/>
      <c r="F7" s="254"/>
      <c r="G7" s="254"/>
      <c r="H7" s="255"/>
      <c r="I7" s="99">
        <v>1030.67</v>
      </c>
      <c r="J7" s="63"/>
    </row>
    <row r="8" spans="1:10" ht="44.25" customHeight="1">
      <c r="A8" s="256" t="s">
        <v>105</v>
      </c>
      <c r="B8" s="257"/>
      <c r="C8" s="257"/>
      <c r="D8" s="257"/>
      <c r="E8" s="257"/>
      <c r="F8" s="257"/>
      <c r="G8" s="257"/>
      <c r="H8" s="258"/>
      <c r="I8" s="99">
        <v>751.77</v>
      </c>
      <c r="J8" s="63"/>
    </row>
    <row r="9" spans="1:10" ht="33" customHeight="1">
      <c r="A9" s="165"/>
      <c r="B9" s="165"/>
      <c r="C9" s="77">
        <v>501</v>
      </c>
      <c r="D9" s="77"/>
      <c r="E9" s="78" t="s">
        <v>106</v>
      </c>
      <c r="F9" s="77" t="s">
        <v>107</v>
      </c>
      <c r="G9" s="79"/>
      <c r="H9" s="78" t="s">
        <v>60</v>
      </c>
      <c r="I9" s="100">
        <v>615.24</v>
      </c>
      <c r="J9" s="63"/>
    </row>
    <row r="10" spans="1:10" ht="27.75" customHeight="1">
      <c r="A10" s="243">
        <v>2011101</v>
      </c>
      <c r="B10" s="243" t="s">
        <v>430</v>
      </c>
      <c r="C10" s="235"/>
      <c r="D10" s="235" t="s">
        <v>108</v>
      </c>
      <c r="E10" s="223" t="s">
        <v>109</v>
      </c>
      <c r="F10" s="82"/>
      <c r="G10" s="83" t="s">
        <v>108</v>
      </c>
      <c r="H10" s="81" t="s">
        <v>110</v>
      </c>
      <c r="I10" s="100">
        <v>155.38999999999999</v>
      </c>
      <c r="J10" s="63"/>
    </row>
    <row r="11" spans="1:10" ht="27.75" customHeight="1">
      <c r="A11" s="244"/>
      <c r="B11" s="244"/>
      <c r="C11" s="235"/>
      <c r="D11" s="235"/>
      <c r="E11" s="223"/>
      <c r="F11" s="82"/>
      <c r="G11" s="83" t="s">
        <v>111</v>
      </c>
      <c r="H11" s="81" t="s">
        <v>112</v>
      </c>
      <c r="I11" s="100">
        <v>123.28</v>
      </c>
      <c r="J11" s="63"/>
    </row>
    <row r="12" spans="1:10" ht="27.75" customHeight="1">
      <c r="A12" s="245"/>
      <c r="B12" s="245"/>
      <c r="C12" s="235"/>
      <c r="D12" s="235"/>
      <c r="E12" s="223"/>
      <c r="F12" s="82"/>
      <c r="G12" s="83" t="s">
        <v>113</v>
      </c>
      <c r="H12" s="81" t="s">
        <v>114</v>
      </c>
      <c r="I12" s="100">
        <v>157.59</v>
      </c>
      <c r="J12" s="63"/>
    </row>
    <row r="13" spans="1:10" ht="30.75" customHeight="1">
      <c r="A13" s="165">
        <v>2080505</v>
      </c>
      <c r="B13" s="165" t="s">
        <v>452</v>
      </c>
      <c r="C13" s="229"/>
      <c r="D13" s="227" t="s">
        <v>111</v>
      </c>
      <c r="E13" s="223" t="s">
        <v>115</v>
      </c>
      <c r="F13" s="77"/>
      <c r="G13" s="83" t="s">
        <v>116</v>
      </c>
      <c r="H13" s="84" t="s">
        <v>117</v>
      </c>
      <c r="I13" s="100">
        <v>77.099999999999994</v>
      </c>
      <c r="J13" s="63"/>
    </row>
    <row r="14" spans="1:10" ht="27.75" customHeight="1">
      <c r="A14" s="165"/>
      <c r="B14" s="165"/>
      <c r="C14" s="236"/>
      <c r="D14" s="227"/>
      <c r="E14" s="223"/>
      <c r="F14" s="82"/>
      <c r="G14" s="83" t="s">
        <v>118</v>
      </c>
      <c r="H14" s="85" t="s">
        <v>119</v>
      </c>
      <c r="I14" s="100"/>
      <c r="J14" s="63"/>
    </row>
    <row r="15" spans="1:10" ht="27.75" customHeight="1">
      <c r="A15" s="165">
        <v>2101101</v>
      </c>
      <c r="B15" s="165" t="s">
        <v>453</v>
      </c>
      <c r="C15" s="236"/>
      <c r="D15" s="227"/>
      <c r="E15" s="223"/>
      <c r="F15" s="82"/>
      <c r="G15" s="83" t="s">
        <v>120</v>
      </c>
      <c r="H15" s="85" t="s">
        <v>121</v>
      </c>
      <c r="I15" s="100">
        <v>33.67</v>
      </c>
      <c r="J15" s="63"/>
    </row>
    <row r="16" spans="1:10" ht="27.75" customHeight="1">
      <c r="A16" s="165"/>
      <c r="B16" s="165"/>
      <c r="C16" s="236"/>
      <c r="D16" s="227"/>
      <c r="E16" s="223"/>
      <c r="F16" s="82"/>
      <c r="G16" s="83" t="s">
        <v>122</v>
      </c>
      <c r="H16" s="85" t="s">
        <v>123</v>
      </c>
      <c r="I16" s="100"/>
      <c r="J16" s="63"/>
    </row>
    <row r="17" spans="1:10" ht="27.75" customHeight="1">
      <c r="A17" s="165">
        <v>2089901</v>
      </c>
      <c r="B17" s="166" t="s">
        <v>433</v>
      </c>
      <c r="C17" s="236"/>
      <c r="D17" s="227"/>
      <c r="E17" s="223"/>
      <c r="F17" s="82"/>
      <c r="G17" s="83" t="s">
        <v>124</v>
      </c>
      <c r="H17" s="85" t="s">
        <v>125</v>
      </c>
      <c r="I17" s="100">
        <v>2.64</v>
      </c>
      <c r="J17" s="63"/>
    </row>
    <row r="18" spans="1:10" ht="25.5" customHeight="1">
      <c r="A18" s="165">
        <v>2210201</v>
      </c>
      <c r="B18" s="165" t="s">
        <v>435</v>
      </c>
      <c r="C18" s="80"/>
      <c r="D18" s="86" t="s">
        <v>113</v>
      </c>
      <c r="E18" s="87" t="s">
        <v>126</v>
      </c>
      <c r="F18" s="80"/>
      <c r="G18" s="86" t="s">
        <v>127</v>
      </c>
      <c r="H18" s="81" t="s">
        <v>126</v>
      </c>
      <c r="I18" s="100">
        <v>65.569999999999993</v>
      </c>
      <c r="J18" s="63"/>
    </row>
    <row r="19" spans="1:10" ht="31.5" customHeight="1">
      <c r="A19" s="243"/>
      <c r="B19" s="243"/>
      <c r="C19" s="229"/>
      <c r="D19" s="227">
        <v>99</v>
      </c>
      <c r="E19" s="224" t="s">
        <v>128</v>
      </c>
      <c r="F19" s="77"/>
      <c r="G19" s="83" t="s">
        <v>129</v>
      </c>
      <c r="H19" s="81" t="s">
        <v>130</v>
      </c>
      <c r="I19" s="100"/>
      <c r="J19" s="63"/>
    </row>
    <row r="20" spans="1:10" ht="27.75" customHeight="1">
      <c r="A20" s="244"/>
      <c r="B20" s="244"/>
      <c r="C20" s="236"/>
      <c r="D20" s="227"/>
      <c r="E20" s="224"/>
      <c r="F20" s="77"/>
      <c r="G20" s="83" t="s">
        <v>131</v>
      </c>
      <c r="H20" s="81" t="s">
        <v>132</v>
      </c>
      <c r="I20" s="100"/>
      <c r="J20" s="63"/>
    </row>
    <row r="21" spans="1:10" ht="29.25" customHeight="1">
      <c r="A21" s="245"/>
      <c r="B21" s="245"/>
      <c r="C21" s="230"/>
      <c r="D21" s="227"/>
      <c r="E21" s="224"/>
      <c r="F21" s="82"/>
      <c r="G21" s="83" t="s">
        <v>133</v>
      </c>
      <c r="H21" s="81" t="s">
        <v>134</v>
      </c>
      <c r="I21" s="100"/>
      <c r="J21" s="63"/>
    </row>
    <row r="22" spans="1:10" ht="35.25" customHeight="1">
      <c r="A22" s="165"/>
      <c r="B22" s="165"/>
      <c r="C22" s="88">
        <v>502</v>
      </c>
      <c r="D22" s="88"/>
      <c r="E22" s="89" t="s">
        <v>135</v>
      </c>
      <c r="F22" s="88">
        <v>302</v>
      </c>
      <c r="G22" s="90"/>
      <c r="H22" s="89" t="s">
        <v>61</v>
      </c>
      <c r="I22" s="100">
        <v>101.53</v>
      </c>
      <c r="J22" s="63"/>
    </row>
    <row r="23" spans="1:10" ht="27.75" customHeight="1">
      <c r="A23" s="259">
        <v>2011101</v>
      </c>
      <c r="B23" s="243" t="s">
        <v>430</v>
      </c>
      <c r="C23" s="229"/>
      <c r="D23" s="220" t="s">
        <v>108</v>
      </c>
      <c r="E23" s="206" t="s">
        <v>136</v>
      </c>
      <c r="F23" s="80"/>
      <c r="G23" s="83" t="s">
        <v>108</v>
      </c>
      <c r="H23" s="81" t="s">
        <v>137</v>
      </c>
      <c r="I23" s="100">
        <v>43.5</v>
      </c>
      <c r="J23" s="63"/>
    </row>
    <row r="24" spans="1:10" ht="27.75" customHeight="1">
      <c r="A24" s="260"/>
      <c r="B24" s="244"/>
      <c r="C24" s="236"/>
      <c r="D24" s="221"/>
      <c r="E24" s="207"/>
      <c r="F24" s="80"/>
      <c r="G24" s="83" t="s">
        <v>111</v>
      </c>
      <c r="H24" s="81" t="s">
        <v>138</v>
      </c>
      <c r="I24" s="100"/>
      <c r="J24" s="63"/>
    </row>
    <row r="25" spans="1:10" ht="27.75" customHeight="1">
      <c r="A25" s="260"/>
      <c r="B25" s="244"/>
      <c r="C25" s="236"/>
      <c r="D25" s="221"/>
      <c r="E25" s="207"/>
      <c r="F25" s="80"/>
      <c r="G25" s="83" t="s">
        <v>139</v>
      </c>
      <c r="H25" s="81" t="s">
        <v>140</v>
      </c>
      <c r="I25" s="100"/>
      <c r="J25" s="63"/>
    </row>
    <row r="26" spans="1:10" ht="27.75" customHeight="1">
      <c r="A26" s="260"/>
      <c r="B26" s="244"/>
      <c r="C26" s="236"/>
      <c r="D26" s="221"/>
      <c r="E26" s="207"/>
      <c r="F26" s="80"/>
      <c r="G26" s="83" t="s">
        <v>141</v>
      </c>
      <c r="H26" s="81" t="s">
        <v>142</v>
      </c>
      <c r="I26" s="100"/>
      <c r="J26" s="63"/>
    </row>
    <row r="27" spans="1:10" ht="27.75" customHeight="1">
      <c r="A27" s="260"/>
      <c r="B27" s="244"/>
      <c r="C27" s="236"/>
      <c r="D27" s="221"/>
      <c r="E27" s="207"/>
      <c r="F27" s="88"/>
      <c r="G27" s="83" t="s">
        <v>129</v>
      </c>
      <c r="H27" s="81" t="s">
        <v>143</v>
      </c>
      <c r="I27" s="100"/>
      <c r="J27" s="63"/>
    </row>
    <row r="28" spans="1:10" ht="27.75" customHeight="1">
      <c r="A28" s="260"/>
      <c r="B28" s="244"/>
      <c r="C28" s="236"/>
      <c r="D28" s="221"/>
      <c r="E28" s="207"/>
      <c r="F28" s="80"/>
      <c r="G28" s="83" t="s">
        <v>144</v>
      </c>
      <c r="H28" s="81" t="s">
        <v>145</v>
      </c>
      <c r="I28" s="100">
        <v>7</v>
      </c>
      <c r="J28" s="63"/>
    </row>
    <row r="29" spans="1:10" ht="27.75" customHeight="1">
      <c r="A29" s="260"/>
      <c r="B29" s="244"/>
      <c r="C29" s="236"/>
      <c r="D29" s="221"/>
      <c r="E29" s="207"/>
      <c r="F29" s="80"/>
      <c r="G29" s="83" t="s">
        <v>116</v>
      </c>
      <c r="H29" s="81" t="s">
        <v>146</v>
      </c>
      <c r="I29" s="100"/>
      <c r="J29" s="63"/>
    </row>
    <row r="30" spans="1:10" ht="27.75" customHeight="1">
      <c r="A30" s="260"/>
      <c r="B30" s="244"/>
      <c r="C30" s="236"/>
      <c r="D30" s="221"/>
      <c r="E30" s="207"/>
      <c r="F30" s="80"/>
      <c r="G30" s="83" t="s">
        <v>118</v>
      </c>
      <c r="H30" s="81" t="s">
        <v>147</v>
      </c>
      <c r="I30" s="100"/>
      <c r="J30" s="63"/>
    </row>
    <row r="31" spans="1:10" ht="27.75" customHeight="1">
      <c r="A31" s="260"/>
      <c r="B31" s="244"/>
      <c r="C31" s="236"/>
      <c r="D31" s="221"/>
      <c r="E31" s="207"/>
      <c r="F31" s="80"/>
      <c r="G31" s="83" t="s">
        <v>122</v>
      </c>
      <c r="H31" s="81" t="s">
        <v>148</v>
      </c>
      <c r="I31" s="100">
        <v>2</v>
      </c>
      <c r="J31" s="63"/>
    </row>
    <row r="32" spans="1:10" ht="27.75" customHeight="1">
      <c r="A32" s="260"/>
      <c r="B32" s="244"/>
      <c r="C32" s="236"/>
      <c r="D32" s="221"/>
      <c r="E32" s="207"/>
      <c r="F32" s="92"/>
      <c r="G32" s="83" t="s">
        <v>131</v>
      </c>
      <c r="H32" s="81" t="s">
        <v>149</v>
      </c>
      <c r="I32" s="100"/>
      <c r="J32" s="63"/>
    </row>
    <row r="33" spans="1:10" ht="27.75" customHeight="1">
      <c r="A33" s="260"/>
      <c r="B33" s="244"/>
      <c r="C33" s="236"/>
      <c r="D33" s="221"/>
      <c r="E33" s="207"/>
      <c r="F33" s="92"/>
      <c r="G33" s="83" t="s">
        <v>150</v>
      </c>
      <c r="H33" s="81" t="s">
        <v>151</v>
      </c>
      <c r="I33" s="100">
        <v>7</v>
      </c>
      <c r="J33" s="63"/>
    </row>
    <row r="34" spans="1:10" ht="27.75" customHeight="1">
      <c r="A34" s="260"/>
      <c r="B34" s="244"/>
      <c r="C34" s="236"/>
      <c r="D34" s="221"/>
      <c r="E34" s="207"/>
      <c r="F34" s="92"/>
      <c r="G34" s="83" t="s">
        <v>152</v>
      </c>
      <c r="H34" s="81" t="s">
        <v>153</v>
      </c>
      <c r="I34" s="100"/>
      <c r="J34" s="63"/>
    </row>
    <row r="35" spans="1:10" ht="27.75" customHeight="1">
      <c r="A35" s="260"/>
      <c r="B35" s="244"/>
      <c r="C35" s="236"/>
      <c r="D35" s="221"/>
      <c r="E35" s="207"/>
      <c r="F35" s="92"/>
      <c r="G35" s="83" t="s">
        <v>154</v>
      </c>
      <c r="H35" s="81" t="s">
        <v>155</v>
      </c>
      <c r="I35" s="100">
        <v>31.53</v>
      </c>
      <c r="J35" s="63"/>
    </row>
    <row r="36" spans="1:10" ht="27.75" customHeight="1">
      <c r="A36" s="260"/>
      <c r="B36" s="244"/>
      <c r="C36" s="230"/>
      <c r="D36" s="247"/>
      <c r="E36" s="225"/>
      <c r="F36" s="92"/>
      <c r="G36" s="83" t="s">
        <v>156</v>
      </c>
      <c r="H36" s="81" t="s">
        <v>157</v>
      </c>
      <c r="I36" s="100"/>
      <c r="J36" s="63"/>
    </row>
    <row r="37" spans="1:10" ht="27.75" customHeight="1">
      <c r="A37" s="261"/>
      <c r="B37" s="238"/>
      <c r="C37" s="80"/>
      <c r="D37" s="83" t="s">
        <v>111</v>
      </c>
      <c r="E37" s="93" t="s">
        <v>158</v>
      </c>
      <c r="F37" s="92"/>
      <c r="G37" s="83" t="s">
        <v>159</v>
      </c>
      <c r="H37" s="93" t="s">
        <v>158</v>
      </c>
      <c r="I37" s="100"/>
      <c r="J37" s="63"/>
    </row>
    <row r="38" spans="1:10" ht="27" customHeight="1">
      <c r="A38" s="261"/>
      <c r="B38" s="238"/>
      <c r="C38" s="80"/>
      <c r="D38" s="83" t="s">
        <v>113</v>
      </c>
      <c r="E38" s="93" t="s">
        <v>160</v>
      </c>
      <c r="F38" s="92"/>
      <c r="G38" s="83" t="s">
        <v>161</v>
      </c>
      <c r="H38" s="81" t="s">
        <v>160</v>
      </c>
      <c r="I38" s="100"/>
      <c r="J38" s="63"/>
    </row>
    <row r="39" spans="1:10" ht="29.25" customHeight="1">
      <c r="A39" s="261"/>
      <c r="B39" s="238"/>
      <c r="C39" s="237"/>
      <c r="D39" s="227" t="s">
        <v>139</v>
      </c>
      <c r="E39" s="223" t="s">
        <v>162</v>
      </c>
      <c r="F39" s="88"/>
      <c r="G39" s="83" t="s">
        <v>163</v>
      </c>
      <c r="H39" s="81" t="s">
        <v>164</v>
      </c>
      <c r="I39" s="100"/>
      <c r="J39" s="63"/>
    </row>
    <row r="40" spans="1:10" ht="29.25" customHeight="1">
      <c r="A40" s="261"/>
      <c r="B40" s="238"/>
      <c r="C40" s="238"/>
      <c r="D40" s="227"/>
      <c r="E40" s="223"/>
      <c r="F40" s="92"/>
      <c r="G40" s="83" t="s">
        <v>165</v>
      </c>
      <c r="H40" s="81" t="s">
        <v>166</v>
      </c>
      <c r="I40" s="100"/>
      <c r="J40" s="63"/>
    </row>
    <row r="41" spans="1:10" ht="29.25" customHeight="1">
      <c r="A41" s="261"/>
      <c r="B41" s="238"/>
      <c r="C41" s="239"/>
      <c r="D41" s="227"/>
      <c r="E41" s="223"/>
      <c r="F41" s="92"/>
      <c r="G41" s="83" t="s">
        <v>167</v>
      </c>
      <c r="H41" s="81" t="s">
        <v>168</v>
      </c>
      <c r="I41" s="100"/>
      <c r="J41" s="63"/>
    </row>
    <row r="42" spans="1:10" ht="19.5" customHeight="1">
      <c r="A42" s="261"/>
      <c r="B42" s="238"/>
      <c r="C42" s="222">
        <v>502</v>
      </c>
      <c r="D42" s="227" t="s">
        <v>141</v>
      </c>
      <c r="E42" s="223" t="s">
        <v>169</v>
      </c>
      <c r="F42" s="77"/>
      <c r="G42" s="83" t="s">
        <v>113</v>
      </c>
      <c r="H42" s="81" t="s">
        <v>170</v>
      </c>
      <c r="I42" s="100"/>
      <c r="J42" s="63"/>
    </row>
    <row r="43" spans="1:10" ht="17.25" customHeight="1">
      <c r="A43" s="261"/>
      <c r="B43" s="238"/>
      <c r="C43" s="222"/>
      <c r="D43" s="227"/>
      <c r="E43" s="223"/>
      <c r="F43" s="92"/>
      <c r="G43" s="83" t="s">
        <v>171</v>
      </c>
      <c r="H43" s="81" t="s">
        <v>172</v>
      </c>
      <c r="I43" s="100"/>
      <c r="J43" s="63"/>
    </row>
    <row r="44" spans="1:10" ht="23.25" customHeight="1">
      <c r="A44" s="261"/>
      <c r="B44" s="238"/>
      <c r="C44" s="222"/>
      <c r="D44" s="227"/>
      <c r="E44" s="223"/>
      <c r="F44" s="92"/>
      <c r="G44" s="83" t="s">
        <v>173</v>
      </c>
      <c r="H44" s="81" t="s">
        <v>169</v>
      </c>
      <c r="I44" s="100"/>
      <c r="J44" s="97"/>
    </row>
    <row r="45" spans="1:10" ht="17.25" customHeight="1">
      <c r="A45" s="261"/>
      <c r="B45" s="238"/>
      <c r="C45" s="77"/>
      <c r="D45" s="83" t="s">
        <v>129</v>
      </c>
      <c r="E45" s="93" t="s">
        <v>174</v>
      </c>
      <c r="F45" s="77"/>
      <c r="G45" s="83" t="s">
        <v>175</v>
      </c>
      <c r="H45" s="93" t="s">
        <v>174</v>
      </c>
      <c r="I45" s="100">
        <v>0.5</v>
      </c>
    </row>
    <row r="46" spans="1:10" ht="30.75" customHeight="1">
      <c r="A46" s="261"/>
      <c r="B46" s="238"/>
      <c r="C46" s="77"/>
      <c r="D46" s="83" t="s">
        <v>144</v>
      </c>
      <c r="E46" s="93" t="s">
        <v>176</v>
      </c>
      <c r="F46" s="77"/>
      <c r="G46" s="83" t="s">
        <v>124</v>
      </c>
      <c r="H46" s="93" t="s">
        <v>176</v>
      </c>
      <c r="I46" s="100"/>
    </row>
    <row r="47" spans="1:10" ht="21" customHeight="1">
      <c r="A47" s="261"/>
      <c r="B47" s="238"/>
      <c r="C47" s="88"/>
      <c r="D47" s="83" t="s">
        <v>116</v>
      </c>
      <c r="E47" s="93" t="s">
        <v>177</v>
      </c>
      <c r="F47" s="92"/>
      <c r="G47" s="83" t="s">
        <v>178</v>
      </c>
      <c r="H47" s="93" t="s">
        <v>177</v>
      </c>
      <c r="I47" s="100">
        <v>10</v>
      </c>
    </row>
    <row r="48" spans="1:10" ht="18.75" customHeight="1">
      <c r="A48" s="261"/>
      <c r="B48" s="238"/>
      <c r="C48" s="94"/>
      <c r="D48" s="86" t="s">
        <v>118</v>
      </c>
      <c r="E48" s="91" t="s">
        <v>179</v>
      </c>
      <c r="F48" s="92"/>
      <c r="G48" s="83" t="s">
        <v>127</v>
      </c>
      <c r="H48" s="91" t="s">
        <v>179</v>
      </c>
      <c r="I48" s="100"/>
    </row>
    <row r="49" spans="1:9" ht="21" customHeight="1">
      <c r="A49" s="262"/>
      <c r="B49" s="239"/>
      <c r="C49" s="77"/>
      <c r="D49" s="80">
        <v>99</v>
      </c>
      <c r="E49" s="81" t="s">
        <v>180</v>
      </c>
      <c r="F49" s="77"/>
      <c r="G49" s="83" t="s">
        <v>133</v>
      </c>
      <c r="H49" s="81" t="s">
        <v>180</v>
      </c>
      <c r="I49" s="100"/>
    </row>
    <row r="50" spans="1:9" ht="33.75" customHeight="1">
      <c r="A50" s="243">
        <v>2011101</v>
      </c>
      <c r="B50" s="243" t="s">
        <v>430</v>
      </c>
      <c r="C50" s="77">
        <v>503</v>
      </c>
      <c r="D50" s="92"/>
      <c r="E50" s="89" t="s">
        <v>181</v>
      </c>
      <c r="F50" s="77">
        <v>310</v>
      </c>
      <c r="G50" s="79"/>
      <c r="H50" s="78" t="s">
        <v>182</v>
      </c>
      <c r="I50" s="100"/>
    </row>
    <row r="51" spans="1:9" ht="26.25" customHeight="1">
      <c r="A51" s="244"/>
      <c r="B51" s="244"/>
      <c r="C51" s="77"/>
      <c r="D51" s="95" t="s">
        <v>108</v>
      </c>
      <c r="E51" s="81" t="s">
        <v>183</v>
      </c>
      <c r="F51" s="80"/>
      <c r="G51" s="96" t="s">
        <v>108</v>
      </c>
      <c r="H51" s="81" t="s">
        <v>183</v>
      </c>
      <c r="I51" s="100"/>
    </row>
    <row r="52" spans="1:9" ht="25.5" customHeight="1">
      <c r="A52" s="244"/>
      <c r="B52" s="244"/>
      <c r="C52" s="77"/>
      <c r="D52" s="146" t="s">
        <v>111</v>
      </c>
      <c r="E52" s="85" t="s">
        <v>184</v>
      </c>
      <c r="F52" s="80"/>
      <c r="G52" s="96" t="s">
        <v>141</v>
      </c>
      <c r="H52" s="81" t="s">
        <v>184</v>
      </c>
      <c r="I52" s="100"/>
    </row>
    <row r="53" spans="1:9" ht="23.25" customHeight="1">
      <c r="A53" s="244"/>
      <c r="B53" s="244"/>
      <c r="C53" s="77"/>
      <c r="D53" s="83" t="s">
        <v>113</v>
      </c>
      <c r="E53" s="85" t="s">
        <v>185</v>
      </c>
      <c r="F53" s="92"/>
      <c r="G53" s="96" t="s">
        <v>127</v>
      </c>
      <c r="H53" s="81" t="s">
        <v>185</v>
      </c>
      <c r="I53" s="100"/>
    </row>
    <row r="54" spans="1:9" ht="18.75">
      <c r="A54" s="244"/>
      <c r="B54" s="244"/>
      <c r="C54" s="208"/>
      <c r="D54" s="227" t="s">
        <v>141</v>
      </c>
      <c r="E54" s="231" t="s">
        <v>186</v>
      </c>
      <c r="F54" s="92"/>
      <c r="G54" s="96" t="s">
        <v>118</v>
      </c>
      <c r="H54" s="81" t="s">
        <v>187</v>
      </c>
      <c r="I54" s="100"/>
    </row>
    <row r="55" spans="1:9" ht="18.75">
      <c r="A55" s="244"/>
      <c r="B55" s="244"/>
      <c r="C55" s="240"/>
      <c r="D55" s="227"/>
      <c r="E55" s="231"/>
      <c r="F55" s="92"/>
      <c r="G55" s="96" t="s">
        <v>120</v>
      </c>
      <c r="H55" s="81" t="s">
        <v>188</v>
      </c>
      <c r="I55" s="100"/>
    </row>
    <row r="56" spans="1:9" ht="18.75">
      <c r="A56" s="244"/>
      <c r="B56" s="244"/>
      <c r="C56" s="240"/>
      <c r="D56" s="227"/>
      <c r="E56" s="231"/>
      <c r="F56" s="92"/>
      <c r="G56" s="96" t="s">
        <v>122</v>
      </c>
      <c r="H56" s="81" t="s">
        <v>189</v>
      </c>
      <c r="I56" s="100"/>
    </row>
    <row r="57" spans="1:9" ht="18.75">
      <c r="A57" s="244"/>
      <c r="B57" s="244"/>
      <c r="C57" s="209"/>
      <c r="D57" s="227"/>
      <c r="E57" s="231"/>
      <c r="F57" s="92"/>
      <c r="G57" s="96" t="s">
        <v>124</v>
      </c>
      <c r="H57" s="81" t="s">
        <v>190</v>
      </c>
      <c r="I57" s="100"/>
    </row>
    <row r="58" spans="1:9" ht="18.75">
      <c r="A58" s="244"/>
      <c r="B58" s="244"/>
      <c r="C58" s="208"/>
      <c r="D58" s="227" t="s">
        <v>129</v>
      </c>
      <c r="E58" s="231" t="s">
        <v>191</v>
      </c>
      <c r="F58" s="92"/>
      <c r="G58" s="96" t="s">
        <v>111</v>
      </c>
      <c r="H58" s="81" t="s">
        <v>192</v>
      </c>
      <c r="I58" s="100"/>
    </row>
    <row r="59" spans="1:9" ht="18.75">
      <c r="A59" s="244"/>
      <c r="B59" s="244"/>
      <c r="C59" s="240"/>
      <c r="D59" s="227"/>
      <c r="E59" s="231"/>
      <c r="F59" s="92"/>
      <c r="G59" s="96" t="s">
        <v>113</v>
      </c>
      <c r="H59" s="81" t="s">
        <v>193</v>
      </c>
      <c r="I59" s="100"/>
    </row>
    <row r="60" spans="1:9" ht="18.75">
      <c r="A60" s="244"/>
      <c r="B60" s="244"/>
      <c r="C60" s="209"/>
      <c r="D60" s="227"/>
      <c r="E60" s="231"/>
      <c r="F60" s="92"/>
      <c r="G60" s="96" t="s">
        <v>144</v>
      </c>
      <c r="H60" s="81" t="s">
        <v>194</v>
      </c>
      <c r="I60" s="100"/>
    </row>
    <row r="61" spans="1:9" ht="21" customHeight="1">
      <c r="A61" s="244"/>
      <c r="B61" s="244"/>
      <c r="C61" s="77"/>
      <c r="D61" s="83" t="s">
        <v>144</v>
      </c>
      <c r="E61" s="81" t="s">
        <v>195</v>
      </c>
      <c r="F61" s="92"/>
      <c r="G61" s="96" t="s">
        <v>129</v>
      </c>
      <c r="H61" s="81" t="s">
        <v>195</v>
      </c>
      <c r="I61" s="100"/>
    </row>
    <row r="62" spans="1:9" ht="18.75">
      <c r="A62" s="244"/>
      <c r="B62" s="244"/>
      <c r="C62" s="208"/>
      <c r="D62" s="226" t="s">
        <v>133</v>
      </c>
      <c r="E62" s="231" t="s">
        <v>196</v>
      </c>
      <c r="F62" s="92"/>
      <c r="G62" s="96" t="s">
        <v>116</v>
      </c>
      <c r="H62" s="81" t="s">
        <v>197</v>
      </c>
      <c r="I62" s="100"/>
    </row>
    <row r="63" spans="1:9" ht="18.75">
      <c r="A63" s="244"/>
      <c r="B63" s="244"/>
      <c r="C63" s="240"/>
      <c r="D63" s="226"/>
      <c r="E63" s="231"/>
      <c r="F63" s="92"/>
      <c r="G63" s="96" t="s">
        <v>198</v>
      </c>
      <c r="H63" s="81" t="s">
        <v>199</v>
      </c>
      <c r="I63" s="100"/>
    </row>
    <row r="64" spans="1:9" ht="18.75">
      <c r="A64" s="244"/>
      <c r="B64" s="244"/>
      <c r="C64" s="240"/>
      <c r="D64" s="226"/>
      <c r="E64" s="231"/>
      <c r="F64" s="92"/>
      <c r="G64" s="83">
        <v>21</v>
      </c>
      <c r="H64" s="81" t="s">
        <v>200</v>
      </c>
      <c r="I64" s="100"/>
    </row>
    <row r="65" spans="1:9" ht="18.75">
      <c r="A65" s="244"/>
      <c r="B65" s="244"/>
      <c r="C65" s="240"/>
      <c r="D65" s="226"/>
      <c r="E65" s="231"/>
      <c r="F65" s="92"/>
      <c r="G65" s="83">
        <v>22</v>
      </c>
      <c r="H65" s="81" t="s">
        <v>201</v>
      </c>
      <c r="I65" s="100"/>
    </row>
    <row r="66" spans="1:9" ht="18.75">
      <c r="A66" s="245"/>
      <c r="B66" s="245"/>
      <c r="C66" s="209"/>
      <c r="D66" s="226"/>
      <c r="E66" s="231"/>
      <c r="F66" s="92"/>
      <c r="G66" s="147" t="s">
        <v>133</v>
      </c>
      <c r="H66" s="81" t="s">
        <v>196</v>
      </c>
      <c r="I66" s="100"/>
    </row>
    <row r="67" spans="1:9" ht="41.25" customHeight="1">
      <c r="A67" s="243">
        <v>2011101</v>
      </c>
      <c r="B67" s="243" t="s">
        <v>430</v>
      </c>
      <c r="C67" s="77">
        <v>504</v>
      </c>
      <c r="D67" s="80"/>
      <c r="E67" s="89" t="s">
        <v>202</v>
      </c>
      <c r="F67" s="77">
        <v>309</v>
      </c>
      <c r="G67" s="101"/>
      <c r="H67" s="78" t="s">
        <v>203</v>
      </c>
      <c r="I67" s="100"/>
    </row>
    <row r="68" spans="1:9" ht="30.75" customHeight="1">
      <c r="A68" s="244"/>
      <c r="B68" s="244"/>
      <c r="C68" s="77"/>
      <c r="D68" s="95" t="s">
        <v>108</v>
      </c>
      <c r="E68" s="85" t="s">
        <v>183</v>
      </c>
      <c r="F68" s="80"/>
      <c r="G68" s="83" t="s">
        <v>108</v>
      </c>
      <c r="H68" s="81" t="s">
        <v>183</v>
      </c>
      <c r="I68" s="100"/>
    </row>
    <row r="69" spans="1:9" ht="24.75" customHeight="1">
      <c r="A69" s="244"/>
      <c r="B69" s="244"/>
      <c r="C69" s="77"/>
      <c r="D69" s="146" t="s">
        <v>111</v>
      </c>
      <c r="E69" s="85" t="s">
        <v>184</v>
      </c>
      <c r="F69" s="92"/>
      <c r="G69" s="83" t="s">
        <v>141</v>
      </c>
      <c r="H69" s="81" t="s">
        <v>184</v>
      </c>
      <c r="I69" s="100"/>
    </row>
    <row r="70" spans="1:9" ht="28.5" customHeight="1">
      <c r="A70" s="244"/>
      <c r="B70" s="244"/>
      <c r="C70" s="77"/>
      <c r="D70" s="83" t="s">
        <v>113</v>
      </c>
      <c r="E70" s="85" t="s">
        <v>185</v>
      </c>
      <c r="F70" s="92"/>
      <c r="G70" s="83" t="s">
        <v>127</v>
      </c>
      <c r="H70" s="81" t="s">
        <v>185</v>
      </c>
      <c r="I70" s="100"/>
    </row>
    <row r="71" spans="1:9" ht="18.75">
      <c r="A71" s="244"/>
      <c r="B71" s="244"/>
      <c r="C71" s="208"/>
      <c r="D71" s="227" t="s">
        <v>139</v>
      </c>
      <c r="E71" s="231" t="s">
        <v>191</v>
      </c>
      <c r="F71" s="92"/>
      <c r="G71" s="83" t="s">
        <v>111</v>
      </c>
      <c r="H71" s="81" t="s">
        <v>192</v>
      </c>
      <c r="I71" s="100"/>
    </row>
    <row r="72" spans="1:9" ht="18.75">
      <c r="A72" s="244"/>
      <c r="B72" s="244"/>
      <c r="C72" s="240"/>
      <c r="D72" s="227"/>
      <c r="E72" s="231"/>
      <c r="F72" s="92"/>
      <c r="G72" s="83" t="s">
        <v>113</v>
      </c>
      <c r="H72" s="81" t="s">
        <v>193</v>
      </c>
      <c r="I72" s="100"/>
    </row>
    <row r="73" spans="1:9" ht="18.75">
      <c r="A73" s="244"/>
      <c r="B73" s="244"/>
      <c r="C73" s="209"/>
      <c r="D73" s="227"/>
      <c r="E73" s="231"/>
      <c r="F73" s="92"/>
      <c r="G73" s="83" t="s">
        <v>144</v>
      </c>
      <c r="H73" s="81" t="s">
        <v>194</v>
      </c>
      <c r="I73" s="100"/>
    </row>
    <row r="74" spans="1:9" ht="23.25" customHeight="1">
      <c r="A74" s="244"/>
      <c r="B74" s="244"/>
      <c r="C74" s="77"/>
      <c r="D74" s="83" t="s">
        <v>141</v>
      </c>
      <c r="E74" s="81" t="s">
        <v>195</v>
      </c>
      <c r="F74" s="92"/>
      <c r="G74" s="83" t="s">
        <v>129</v>
      </c>
      <c r="H74" s="81" t="s">
        <v>195</v>
      </c>
      <c r="I74" s="100"/>
    </row>
    <row r="75" spans="1:9" ht="18.75">
      <c r="A75" s="244"/>
      <c r="B75" s="244"/>
      <c r="C75" s="208"/>
      <c r="D75" s="226" t="s">
        <v>133</v>
      </c>
      <c r="E75" s="231" t="s">
        <v>196</v>
      </c>
      <c r="F75" s="92"/>
      <c r="G75" s="83" t="s">
        <v>116</v>
      </c>
      <c r="H75" s="81" t="s">
        <v>197</v>
      </c>
      <c r="I75" s="100"/>
    </row>
    <row r="76" spans="1:9" ht="18.75">
      <c r="A76" s="244"/>
      <c r="B76" s="244"/>
      <c r="C76" s="240"/>
      <c r="D76" s="226"/>
      <c r="E76" s="231"/>
      <c r="F76" s="92"/>
      <c r="G76" s="83" t="s">
        <v>198</v>
      </c>
      <c r="H76" s="81" t="s">
        <v>199</v>
      </c>
      <c r="I76" s="100"/>
    </row>
    <row r="77" spans="1:9" ht="18.75">
      <c r="A77" s="244"/>
      <c r="B77" s="244"/>
      <c r="C77" s="240"/>
      <c r="D77" s="226"/>
      <c r="E77" s="231"/>
      <c r="F77" s="92"/>
      <c r="G77" s="83">
        <v>21</v>
      </c>
      <c r="H77" s="81" t="s">
        <v>200</v>
      </c>
      <c r="I77" s="100"/>
    </row>
    <row r="78" spans="1:9" ht="18.75">
      <c r="A78" s="244"/>
      <c r="B78" s="244"/>
      <c r="C78" s="240"/>
      <c r="D78" s="226"/>
      <c r="E78" s="231"/>
      <c r="F78" s="92"/>
      <c r="G78" s="83">
        <v>22</v>
      </c>
      <c r="H78" s="81" t="s">
        <v>201</v>
      </c>
      <c r="I78" s="100"/>
    </row>
    <row r="79" spans="1:9" ht="18.75">
      <c r="A79" s="244"/>
      <c r="B79" s="244"/>
      <c r="C79" s="209"/>
      <c r="D79" s="228"/>
      <c r="E79" s="231"/>
      <c r="F79" s="92"/>
      <c r="G79" s="147" t="s">
        <v>133</v>
      </c>
      <c r="H79" s="81" t="s">
        <v>204</v>
      </c>
      <c r="I79" s="100"/>
    </row>
    <row r="80" spans="1:9" ht="18.75">
      <c r="A80" s="238"/>
      <c r="B80" s="238"/>
      <c r="C80" s="151">
        <v>599</v>
      </c>
      <c r="D80" s="154"/>
      <c r="E80" s="167" t="s">
        <v>451</v>
      </c>
      <c r="F80" s="164">
        <v>399</v>
      </c>
      <c r="G80" s="147"/>
      <c r="H80" s="167" t="s">
        <v>451</v>
      </c>
      <c r="I80" s="162">
        <v>35</v>
      </c>
    </row>
    <row r="81" spans="1:9" ht="18.75">
      <c r="A81" s="239"/>
      <c r="B81" s="239"/>
      <c r="C81" s="151"/>
      <c r="D81" s="163">
        <v>99</v>
      </c>
      <c r="E81" s="95" t="s">
        <v>451</v>
      </c>
      <c r="F81" s="154"/>
      <c r="G81" s="153" t="s">
        <v>449</v>
      </c>
      <c r="H81" s="152" t="s">
        <v>451</v>
      </c>
      <c r="I81" s="162">
        <v>35</v>
      </c>
    </row>
    <row r="82" spans="1:9">
      <c r="A82" s="214" t="s">
        <v>205</v>
      </c>
      <c r="B82" s="215"/>
      <c r="C82" s="215"/>
      <c r="D82" s="215"/>
      <c r="E82" s="215"/>
      <c r="F82" s="215"/>
      <c r="G82" s="215"/>
      <c r="H82" s="216"/>
      <c r="I82" s="212">
        <v>278.89999999999998</v>
      </c>
    </row>
    <row r="83" spans="1:9" ht="72" customHeight="1">
      <c r="A83" s="217"/>
      <c r="B83" s="218"/>
      <c r="C83" s="218"/>
      <c r="D83" s="218"/>
      <c r="E83" s="218"/>
      <c r="F83" s="218"/>
      <c r="G83" s="218"/>
      <c r="H83" s="219"/>
      <c r="I83" s="213"/>
    </row>
    <row r="84" spans="1:9" ht="22.5">
      <c r="A84" s="246" t="s">
        <v>100</v>
      </c>
      <c r="B84" s="246"/>
      <c r="C84" s="246" t="s">
        <v>101</v>
      </c>
      <c r="D84" s="246"/>
      <c r="E84" s="246"/>
      <c r="F84" s="246" t="s">
        <v>102</v>
      </c>
      <c r="G84" s="246"/>
      <c r="H84" s="246"/>
      <c r="I84" s="211" t="s">
        <v>33</v>
      </c>
    </row>
    <row r="85" spans="1:9" ht="18.75">
      <c r="A85" s="222" t="s">
        <v>52</v>
      </c>
      <c r="B85" s="222" t="s">
        <v>103</v>
      </c>
      <c r="C85" s="222" t="s">
        <v>52</v>
      </c>
      <c r="D85" s="222"/>
      <c r="E85" s="222" t="s">
        <v>103</v>
      </c>
      <c r="F85" s="222" t="s">
        <v>52</v>
      </c>
      <c r="G85" s="222"/>
      <c r="H85" s="210" t="s">
        <v>103</v>
      </c>
      <c r="I85" s="211"/>
    </row>
    <row r="86" spans="1:9" ht="18.75">
      <c r="A86" s="222"/>
      <c r="B86" s="222"/>
      <c r="C86" s="77" t="s">
        <v>57</v>
      </c>
      <c r="D86" s="77" t="s">
        <v>58</v>
      </c>
      <c r="E86" s="222"/>
      <c r="F86" s="77" t="s">
        <v>57</v>
      </c>
      <c r="G86" s="79" t="s">
        <v>58</v>
      </c>
      <c r="H86" s="210"/>
      <c r="I86" s="211"/>
    </row>
    <row r="87" spans="1:9" ht="53.25" customHeight="1">
      <c r="A87" s="232">
        <v>2011101</v>
      </c>
      <c r="B87" s="232" t="s">
        <v>430</v>
      </c>
      <c r="C87" s="77">
        <v>505</v>
      </c>
      <c r="D87" s="80"/>
      <c r="E87" s="78" t="s">
        <v>206</v>
      </c>
      <c r="F87" s="92"/>
      <c r="G87" s="102"/>
      <c r="H87" s="103"/>
      <c r="I87" s="100">
        <v>277.67</v>
      </c>
    </row>
    <row r="88" spans="1:9" ht="30.75" customHeight="1">
      <c r="A88" s="233"/>
      <c r="B88" s="233"/>
      <c r="C88" s="80"/>
      <c r="D88" s="148" t="s">
        <v>108</v>
      </c>
      <c r="E88" s="81" t="s">
        <v>207</v>
      </c>
      <c r="F88" s="77">
        <v>301</v>
      </c>
      <c r="G88" s="102"/>
      <c r="H88" s="78" t="s">
        <v>60</v>
      </c>
      <c r="I88" s="100">
        <v>232.13</v>
      </c>
    </row>
    <row r="89" spans="1:9" ht="30" customHeight="1">
      <c r="A89" s="233"/>
      <c r="B89" s="233"/>
      <c r="C89" s="80"/>
      <c r="D89" s="148" t="s">
        <v>111</v>
      </c>
      <c r="E89" s="81" t="s">
        <v>208</v>
      </c>
      <c r="F89" s="77">
        <v>302</v>
      </c>
      <c r="G89" s="102"/>
      <c r="H89" s="89" t="s">
        <v>61</v>
      </c>
      <c r="I89" s="100">
        <v>45.54</v>
      </c>
    </row>
    <row r="90" spans="1:9" ht="48.75" customHeight="1">
      <c r="A90" s="234"/>
      <c r="B90" s="234"/>
      <c r="C90" s="80"/>
      <c r="D90" s="80">
        <v>99</v>
      </c>
      <c r="E90" s="81" t="s">
        <v>209</v>
      </c>
      <c r="F90" s="77"/>
      <c r="G90" s="102"/>
      <c r="H90" s="89"/>
      <c r="I90" s="100"/>
    </row>
    <row r="91" spans="1:9" ht="34.5" customHeight="1">
      <c r="A91" s="232">
        <v>2011101</v>
      </c>
      <c r="B91" s="232" t="s">
        <v>430</v>
      </c>
      <c r="C91" s="89">
        <v>506</v>
      </c>
      <c r="D91" s="80"/>
      <c r="E91" s="78" t="s">
        <v>210</v>
      </c>
      <c r="F91" s="92"/>
      <c r="G91" s="102"/>
      <c r="H91" s="103"/>
      <c r="I91" s="100"/>
    </row>
    <row r="92" spans="1:9" ht="35.25" customHeight="1">
      <c r="A92" s="233"/>
      <c r="B92" s="233"/>
      <c r="C92" s="80"/>
      <c r="D92" s="148" t="s">
        <v>108</v>
      </c>
      <c r="E92" s="81" t="s">
        <v>211</v>
      </c>
      <c r="F92" s="77">
        <v>310</v>
      </c>
      <c r="G92" s="102"/>
      <c r="H92" s="78" t="s">
        <v>212</v>
      </c>
      <c r="I92" s="100"/>
    </row>
    <row r="93" spans="1:9" ht="36.75" customHeight="1">
      <c r="A93" s="234"/>
      <c r="B93" s="234"/>
      <c r="C93" s="80"/>
      <c r="D93" s="148" t="s">
        <v>111</v>
      </c>
      <c r="E93" s="81" t="s">
        <v>213</v>
      </c>
      <c r="F93" s="77">
        <v>309</v>
      </c>
      <c r="G93" s="102"/>
      <c r="H93" s="78" t="s">
        <v>203</v>
      </c>
      <c r="I93" s="100"/>
    </row>
    <row r="94" spans="1:9" ht="30.75" customHeight="1">
      <c r="A94" s="232"/>
      <c r="B94" s="232"/>
      <c r="C94" s="77">
        <v>507</v>
      </c>
      <c r="D94" s="77"/>
      <c r="E94" s="78" t="s">
        <v>214</v>
      </c>
      <c r="F94" s="77">
        <v>312</v>
      </c>
      <c r="G94" s="79"/>
      <c r="H94" s="78" t="s">
        <v>214</v>
      </c>
      <c r="I94" s="100"/>
    </row>
    <row r="95" spans="1:9" ht="32.25" customHeight="1">
      <c r="A95" s="233"/>
      <c r="B95" s="233"/>
      <c r="C95" s="77"/>
      <c r="D95" s="80" t="s">
        <v>108</v>
      </c>
      <c r="E95" s="81" t="s">
        <v>215</v>
      </c>
      <c r="F95" s="77"/>
      <c r="G95" s="80" t="s">
        <v>139</v>
      </c>
      <c r="H95" s="81" t="s">
        <v>215</v>
      </c>
      <c r="I95" s="100"/>
    </row>
    <row r="96" spans="1:9" ht="36" customHeight="1">
      <c r="A96" s="233"/>
      <c r="B96" s="233"/>
      <c r="C96" s="77"/>
      <c r="D96" s="80" t="s">
        <v>111</v>
      </c>
      <c r="E96" s="81" t="s">
        <v>216</v>
      </c>
      <c r="F96" s="77"/>
      <c r="G96" s="80" t="s">
        <v>141</v>
      </c>
      <c r="H96" s="81" t="s">
        <v>216</v>
      </c>
      <c r="I96" s="100"/>
    </row>
    <row r="97" spans="1:9" ht="33.75" customHeight="1">
      <c r="A97" s="234"/>
      <c r="B97" s="234"/>
      <c r="C97" s="77"/>
      <c r="D97" s="80">
        <v>99</v>
      </c>
      <c r="E97" s="81" t="s">
        <v>217</v>
      </c>
      <c r="F97" s="77"/>
      <c r="G97" s="83">
        <v>99</v>
      </c>
      <c r="H97" s="81" t="s">
        <v>217</v>
      </c>
      <c r="I97" s="100"/>
    </row>
    <row r="98" spans="1:9" ht="39" customHeight="1">
      <c r="A98" s="232"/>
      <c r="B98" s="232"/>
      <c r="C98" s="77">
        <v>508</v>
      </c>
      <c r="D98" s="77"/>
      <c r="E98" s="78" t="s">
        <v>218</v>
      </c>
      <c r="F98" s="77"/>
      <c r="G98" s="77"/>
      <c r="H98" s="78"/>
      <c r="I98" s="100"/>
    </row>
    <row r="99" spans="1:9" ht="15.75" customHeight="1">
      <c r="A99" s="233"/>
      <c r="B99" s="233"/>
      <c r="C99" s="208"/>
      <c r="D99" s="229" t="s">
        <v>108</v>
      </c>
      <c r="E99" s="206" t="s">
        <v>219</v>
      </c>
      <c r="F99" s="208">
        <v>312</v>
      </c>
      <c r="G99" s="80" t="s">
        <v>108</v>
      </c>
      <c r="H99" s="81" t="s">
        <v>220</v>
      </c>
      <c r="I99" s="100"/>
    </row>
    <row r="100" spans="1:9" ht="12.75" customHeight="1">
      <c r="A100" s="233"/>
      <c r="B100" s="233"/>
      <c r="C100" s="209"/>
      <c r="D100" s="230"/>
      <c r="E100" s="225"/>
      <c r="F100" s="209"/>
      <c r="G100" s="83" t="s">
        <v>113</v>
      </c>
      <c r="H100" s="81" t="s">
        <v>221</v>
      </c>
      <c r="I100" s="100"/>
    </row>
    <row r="101" spans="1:9" ht="36" customHeight="1">
      <c r="A101" s="234"/>
      <c r="B101" s="234"/>
      <c r="C101" s="77"/>
      <c r="D101" s="80" t="s">
        <v>111</v>
      </c>
      <c r="E101" s="81" t="s">
        <v>222</v>
      </c>
      <c r="F101" s="77">
        <v>311</v>
      </c>
      <c r="G101" s="77"/>
      <c r="H101" s="78" t="s">
        <v>223</v>
      </c>
      <c r="I101" s="100"/>
    </row>
    <row r="102" spans="1:9" ht="39" customHeight="1">
      <c r="A102" s="99"/>
      <c r="B102" s="99"/>
      <c r="C102" s="77">
        <v>509</v>
      </c>
      <c r="D102" s="77"/>
      <c r="E102" s="78" t="s">
        <v>62</v>
      </c>
      <c r="F102" s="77">
        <v>303</v>
      </c>
      <c r="G102" s="79"/>
      <c r="H102" s="78" t="s">
        <v>62</v>
      </c>
      <c r="I102" s="100">
        <v>1.23</v>
      </c>
    </row>
    <row r="103" spans="1:9" ht="18.75">
      <c r="A103" s="232"/>
      <c r="B103" s="232"/>
      <c r="C103" s="222"/>
      <c r="D103" s="227" t="s">
        <v>108</v>
      </c>
      <c r="E103" s="223" t="s">
        <v>224</v>
      </c>
      <c r="F103" s="92"/>
      <c r="G103" s="83" t="s">
        <v>139</v>
      </c>
      <c r="H103" s="81" t="s">
        <v>225</v>
      </c>
      <c r="I103" s="100"/>
    </row>
    <row r="104" spans="1:9" ht="18.75">
      <c r="A104" s="233"/>
      <c r="B104" s="233"/>
      <c r="C104" s="222"/>
      <c r="D104" s="227"/>
      <c r="E104" s="223"/>
      <c r="F104" s="92"/>
      <c r="G104" s="83" t="s">
        <v>141</v>
      </c>
      <c r="H104" s="81" t="s">
        <v>226</v>
      </c>
      <c r="I104" s="100"/>
    </row>
    <row r="105" spans="1:9" ht="18.75">
      <c r="A105" s="233"/>
      <c r="B105" s="233"/>
      <c r="C105" s="222"/>
      <c r="D105" s="227"/>
      <c r="E105" s="223"/>
      <c r="F105" s="92"/>
      <c r="G105" s="83" t="s">
        <v>129</v>
      </c>
      <c r="H105" s="81" t="s">
        <v>227</v>
      </c>
      <c r="I105" s="100"/>
    </row>
    <row r="106" spans="1:9" ht="18.75">
      <c r="A106" s="233"/>
      <c r="B106" s="233"/>
      <c r="C106" s="222"/>
      <c r="D106" s="227"/>
      <c r="E106" s="223"/>
      <c r="F106" s="92"/>
      <c r="G106" s="83" t="s">
        <v>144</v>
      </c>
      <c r="H106" s="81" t="s">
        <v>228</v>
      </c>
      <c r="I106" s="100"/>
    </row>
    <row r="107" spans="1:9" ht="18.75">
      <c r="A107" s="234"/>
      <c r="B107" s="234"/>
      <c r="C107" s="222"/>
      <c r="D107" s="227"/>
      <c r="E107" s="223"/>
      <c r="F107" s="92"/>
      <c r="G107" s="83" t="s">
        <v>118</v>
      </c>
      <c r="H107" s="81" t="s">
        <v>229</v>
      </c>
      <c r="I107" s="100"/>
    </row>
    <row r="108" spans="1:9" ht="27.75" customHeight="1">
      <c r="A108" s="99"/>
      <c r="B108" s="99"/>
      <c r="C108" s="104"/>
      <c r="D108" s="83" t="s">
        <v>111</v>
      </c>
      <c r="E108" s="82" t="s">
        <v>230</v>
      </c>
      <c r="F108" s="92"/>
      <c r="G108" s="83" t="s">
        <v>116</v>
      </c>
      <c r="H108" s="81" t="s">
        <v>230</v>
      </c>
      <c r="I108" s="100"/>
    </row>
    <row r="109" spans="1:9" ht="44.25" customHeight="1">
      <c r="A109" s="99"/>
      <c r="B109" s="99"/>
      <c r="C109" s="104"/>
      <c r="D109" s="83" t="s">
        <v>113</v>
      </c>
      <c r="E109" s="82" t="s">
        <v>231</v>
      </c>
      <c r="F109" s="92"/>
      <c r="G109" s="83" t="s">
        <v>120</v>
      </c>
      <c r="H109" s="81" t="s">
        <v>231</v>
      </c>
      <c r="I109" s="100"/>
    </row>
    <row r="110" spans="1:9" ht="18.75">
      <c r="A110" s="232">
        <v>2080501</v>
      </c>
      <c r="B110" s="263" t="s">
        <v>431</v>
      </c>
      <c r="C110" s="229"/>
      <c r="D110" s="220" t="s">
        <v>141</v>
      </c>
      <c r="E110" s="206" t="s">
        <v>232</v>
      </c>
      <c r="F110" s="105"/>
      <c r="G110" s="83" t="s">
        <v>108</v>
      </c>
      <c r="H110" s="81" t="s">
        <v>233</v>
      </c>
      <c r="I110" s="100"/>
    </row>
    <row r="111" spans="1:9" ht="18.75">
      <c r="A111" s="233"/>
      <c r="B111" s="233"/>
      <c r="C111" s="236"/>
      <c r="D111" s="221"/>
      <c r="E111" s="207"/>
      <c r="F111" s="105"/>
      <c r="G111" s="83" t="s">
        <v>111</v>
      </c>
      <c r="H111" s="81" t="s">
        <v>234</v>
      </c>
      <c r="I111" s="100">
        <v>1.23</v>
      </c>
    </row>
    <row r="112" spans="1:9" ht="18.75">
      <c r="A112" s="234"/>
      <c r="B112" s="234"/>
      <c r="C112" s="236"/>
      <c r="D112" s="221"/>
      <c r="E112" s="207"/>
      <c r="F112" s="105"/>
      <c r="G112" s="83" t="s">
        <v>113</v>
      </c>
      <c r="H112" s="81" t="s">
        <v>235</v>
      </c>
      <c r="I112" s="100"/>
    </row>
    <row r="113" spans="1:9" ht="51" customHeight="1">
      <c r="A113" s="99"/>
      <c r="B113" s="99"/>
      <c r="C113" s="80"/>
      <c r="D113" s="80">
        <v>99</v>
      </c>
      <c r="E113" s="81" t="s">
        <v>236</v>
      </c>
      <c r="F113" s="92"/>
      <c r="G113" s="83" t="s">
        <v>133</v>
      </c>
      <c r="H113" s="81" t="s">
        <v>236</v>
      </c>
      <c r="I113" s="100"/>
    </row>
    <row r="114" spans="1:9" ht="37.5" customHeight="1">
      <c r="A114" s="232"/>
      <c r="B114" s="232"/>
      <c r="C114" s="77">
        <v>510</v>
      </c>
      <c r="D114" s="92"/>
      <c r="E114" s="78" t="s">
        <v>237</v>
      </c>
      <c r="F114" s="77">
        <v>313</v>
      </c>
      <c r="G114" s="92"/>
      <c r="H114" s="78" t="s">
        <v>237</v>
      </c>
      <c r="I114" s="100"/>
    </row>
    <row r="115" spans="1:9" ht="45" customHeight="1">
      <c r="A115" s="233"/>
      <c r="B115" s="233"/>
      <c r="C115" s="80"/>
      <c r="D115" s="80" t="s">
        <v>111</v>
      </c>
      <c r="E115" s="81" t="s">
        <v>238</v>
      </c>
      <c r="F115" s="80"/>
      <c r="G115" s="80" t="s">
        <v>111</v>
      </c>
      <c r="H115" s="81" t="s">
        <v>238</v>
      </c>
      <c r="I115" s="100"/>
    </row>
    <row r="116" spans="1:9" ht="45" customHeight="1">
      <c r="A116" s="234"/>
      <c r="B116" s="234"/>
      <c r="C116" s="80"/>
      <c r="D116" s="80" t="s">
        <v>113</v>
      </c>
      <c r="E116" s="81" t="s">
        <v>239</v>
      </c>
      <c r="F116" s="92"/>
      <c r="G116" s="80" t="s">
        <v>113</v>
      </c>
      <c r="H116" s="81" t="s">
        <v>239</v>
      </c>
      <c r="I116" s="100"/>
    </row>
    <row r="117" spans="1:9" ht="74.25" customHeight="1">
      <c r="A117" s="241" t="s">
        <v>240</v>
      </c>
      <c r="B117" s="241"/>
      <c r="C117" s="241"/>
      <c r="D117" s="241"/>
      <c r="E117" s="241"/>
      <c r="F117" s="241"/>
      <c r="G117" s="241"/>
      <c r="H117" s="241"/>
      <c r="I117" s="242"/>
    </row>
  </sheetData>
  <mergeCells count="95">
    <mergeCell ref="A23:A49"/>
    <mergeCell ref="B23:B49"/>
    <mergeCell ref="A67:A81"/>
    <mergeCell ref="B67:B81"/>
    <mergeCell ref="A110:A112"/>
    <mergeCell ref="B110:B112"/>
    <mergeCell ref="A103:A107"/>
    <mergeCell ref="B103:B107"/>
    <mergeCell ref="A84:B84"/>
    <mergeCell ref="A10:A12"/>
    <mergeCell ref="B10:B12"/>
    <mergeCell ref="A19:A21"/>
    <mergeCell ref="B19:B21"/>
    <mergeCell ref="A1:I1"/>
    <mergeCell ref="C2:H2"/>
    <mergeCell ref="A3:E3"/>
    <mergeCell ref="A4:B4"/>
    <mergeCell ref="C4:E4"/>
    <mergeCell ref="F4:H4"/>
    <mergeCell ref="F5:G5"/>
    <mergeCell ref="A7:H7"/>
    <mergeCell ref="A8:H8"/>
    <mergeCell ref="F84:H84"/>
    <mergeCell ref="B5:B6"/>
    <mergeCell ref="B50:B66"/>
    <mergeCell ref="D10:D12"/>
    <mergeCell ref="D13:D17"/>
    <mergeCell ref="D19:D21"/>
    <mergeCell ref="D23:D36"/>
    <mergeCell ref="D39:D41"/>
    <mergeCell ref="D42:D44"/>
    <mergeCell ref="D54:D57"/>
    <mergeCell ref="D58:D60"/>
    <mergeCell ref="E54:E57"/>
    <mergeCell ref="E58:E60"/>
    <mergeCell ref="F85:G85"/>
    <mergeCell ref="A117:I117"/>
    <mergeCell ref="A5:A6"/>
    <mergeCell ref="A50:A66"/>
    <mergeCell ref="A85:A86"/>
    <mergeCell ref="A87:A90"/>
    <mergeCell ref="A91:A93"/>
    <mergeCell ref="A94:A97"/>
    <mergeCell ref="A98:A101"/>
    <mergeCell ref="A114:A116"/>
    <mergeCell ref="C5:D5"/>
    <mergeCell ref="B85:B86"/>
    <mergeCell ref="B87:B90"/>
    <mergeCell ref="B91:B93"/>
    <mergeCell ref="B94:B97"/>
    <mergeCell ref="B98:B101"/>
    <mergeCell ref="B114:B116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9:C100"/>
    <mergeCell ref="C103:C107"/>
    <mergeCell ref="C110:C112"/>
    <mergeCell ref="C84:E84"/>
    <mergeCell ref="E85:E86"/>
    <mergeCell ref="E99:E100"/>
    <mergeCell ref="E103:E107"/>
    <mergeCell ref="D62:D66"/>
    <mergeCell ref="D71:D73"/>
    <mergeCell ref="D75:D79"/>
    <mergeCell ref="D99:D100"/>
    <mergeCell ref="D103:D107"/>
    <mergeCell ref="C85:D85"/>
    <mergeCell ref="E62:E66"/>
    <mergeCell ref="E71:E73"/>
    <mergeCell ref="E75:E79"/>
    <mergeCell ref="E110:E112"/>
    <mergeCell ref="F99:F100"/>
    <mergeCell ref="H5:H6"/>
    <mergeCell ref="H85:H86"/>
    <mergeCell ref="I4:I6"/>
    <mergeCell ref="I82:I83"/>
    <mergeCell ref="I84:I86"/>
    <mergeCell ref="A82:H83"/>
    <mergeCell ref="D110:D112"/>
    <mergeCell ref="E5:E6"/>
    <mergeCell ref="E10:E12"/>
    <mergeCell ref="E13:E17"/>
    <mergeCell ref="E19:E21"/>
    <mergeCell ref="E23:E36"/>
    <mergeCell ref="E39:E41"/>
    <mergeCell ref="E42:E44"/>
  </mergeCells>
  <phoneticPr fontId="35" type="noConversion"/>
  <printOptions horizontalCentered="1"/>
  <pageMargins left="0.66874999999999996" right="0.66874999999999996" top="0.90486111111111101" bottom="0.90486111111111101" header="0.31458333333333299" footer="0.31458333333333299"/>
  <pageSetup paperSize="9" scale="22" orientation="portrait" r:id="rId1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43"/>
  <sheetViews>
    <sheetView topLeftCell="A19" workbookViewId="0">
      <selection activeCell="G36" sqref="G36"/>
    </sheetView>
  </sheetViews>
  <sheetFormatPr defaultColWidth="9" defaultRowHeight="13.5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spans="1:8" ht="37.5" customHeight="1">
      <c r="A1" s="248" t="s">
        <v>241</v>
      </c>
      <c r="B1" s="249"/>
      <c r="C1" s="249"/>
      <c r="D1" s="249"/>
      <c r="E1" s="249"/>
      <c r="F1" s="249"/>
      <c r="G1" s="249"/>
      <c r="H1" s="250"/>
    </row>
    <row r="2" spans="1:8" ht="14.25">
      <c r="A2" s="268" t="s">
        <v>447</v>
      </c>
      <c r="B2" s="268"/>
      <c r="C2" s="268"/>
      <c r="D2" s="269"/>
      <c r="E2" s="53"/>
      <c r="F2" s="53"/>
      <c r="G2" s="64"/>
      <c r="H2" s="53" t="s">
        <v>1</v>
      </c>
    </row>
    <row r="3" spans="1:8" ht="14.25" customHeight="1">
      <c r="A3" s="264" t="s">
        <v>242</v>
      </c>
      <c r="B3" s="177"/>
      <c r="C3" s="195" t="s">
        <v>53</v>
      </c>
      <c r="D3" s="195" t="s">
        <v>243</v>
      </c>
      <c r="E3" s="265" t="s">
        <v>242</v>
      </c>
      <c r="F3" s="266"/>
      <c r="G3" s="195" t="s">
        <v>53</v>
      </c>
      <c r="H3" s="195" t="s">
        <v>243</v>
      </c>
    </row>
    <row r="4" spans="1:8">
      <c r="A4" s="65" t="s">
        <v>57</v>
      </c>
      <c r="B4" s="65" t="s">
        <v>58</v>
      </c>
      <c r="C4" s="177"/>
      <c r="D4" s="177"/>
      <c r="E4" s="65" t="s">
        <v>57</v>
      </c>
      <c r="F4" s="65" t="s">
        <v>58</v>
      </c>
      <c r="G4" s="267"/>
      <c r="H4" s="177"/>
    </row>
    <row r="5" spans="1:8" ht="14.25">
      <c r="A5" s="67"/>
      <c r="B5" s="67"/>
      <c r="C5" s="29"/>
      <c r="D5" s="68"/>
      <c r="E5" s="29"/>
      <c r="F5" s="29"/>
      <c r="G5" s="69"/>
      <c r="H5" s="29"/>
    </row>
    <row r="6" spans="1:8" ht="14.25">
      <c r="A6" s="70">
        <v>301</v>
      </c>
      <c r="B6" s="66"/>
      <c r="C6" s="69" t="s">
        <v>244</v>
      </c>
      <c r="D6" s="71">
        <v>781.8</v>
      </c>
      <c r="E6" s="70">
        <v>303</v>
      </c>
      <c r="F6" s="66"/>
      <c r="G6" s="69" t="s">
        <v>245</v>
      </c>
      <c r="H6" s="71">
        <v>66.8</v>
      </c>
    </row>
    <row r="7" spans="1:8" ht="14.25">
      <c r="A7" s="70">
        <v>301</v>
      </c>
      <c r="B7" s="66" t="s">
        <v>108</v>
      </c>
      <c r="C7" s="72" t="s">
        <v>246</v>
      </c>
      <c r="D7" s="68">
        <v>235.33</v>
      </c>
      <c r="E7" s="70">
        <v>303</v>
      </c>
      <c r="F7" s="66" t="s">
        <v>108</v>
      </c>
      <c r="G7" s="69" t="s">
        <v>247</v>
      </c>
      <c r="H7" s="68"/>
    </row>
    <row r="8" spans="1:8" ht="14.25">
      <c r="A8" s="70">
        <v>301</v>
      </c>
      <c r="B8" s="66" t="s">
        <v>111</v>
      </c>
      <c r="C8" s="72" t="s">
        <v>248</v>
      </c>
      <c r="D8" s="68">
        <v>146.79</v>
      </c>
      <c r="E8" s="70">
        <v>303</v>
      </c>
      <c r="F8" s="66" t="s">
        <v>111</v>
      </c>
      <c r="G8" s="69" t="s">
        <v>249</v>
      </c>
      <c r="H8" s="68">
        <v>1.23</v>
      </c>
    </row>
    <row r="9" spans="1:8" ht="14.25">
      <c r="A9" s="70">
        <v>301</v>
      </c>
      <c r="B9" s="66" t="s">
        <v>113</v>
      </c>
      <c r="C9" s="72" t="s">
        <v>250</v>
      </c>
      <c r="D9" s="68">
        <v>157.59</v>
      </c>
      <c r="E9" s="70">
        <v>303</v>
      </c>
      <c r="F9" s="66" t="s">
        <v>113</v>
      </c>
      <c r="G9" s="69" t="s">
        <v>251</v>
      </c>
      <c r="H9" s="68"/>
    </row>
    <row r="10" spans="1:8" ht="14.25">
      <c r="A10" s="70">
        <v>301</v>
      </c>
      <c r="B10" s="66" t="s">
        <v>139</v>
      </c>
      <c r="C10" s="72" t="s">
        <v>252</v>
      </c>
      <c r="D10" s="68">
        <v>36.31</v>
      </c>
      <c r="E10" s="70">
        <v>303</v>
      </c>
      <c r="F10" s="66" t="s">
        <v>139</v>
      </c>
      <c r="G10" s="69" t="s">
        <v>253</v>
      </c>
      <c r="H10" s="68"/>
    </row>
    <row r="11" spans="1:8" ht="14.25">
      <c r="A11" s="70">
        <v>301</v>
      </c>
      <c r="B11" s="66" t="s">
        <v>129</v>
      </c>
      <c r="C11" s="72" t="s">
        <v>254</v>
      </c>
      <c r="D11" s="68"/>
      <c r="E11" s="70">
        <v>303</v>
      </c>
      <c r="F11" s="66" t="s">
        <v>141</v>
      </c>
      <c r="G11" s="69" t="s">
        <v>255</v>
      </c>
      <c r="H11" s="68"/>
    </row>
    <row r="12" spans="1:8" ht="14.25">
      <c r="A12" s="70">
        <v>301</v>
      </c>
      <c r="B12" s="66" t="s">
        <v>144</v>
      </c>
      <c r="C12" s="72" t="s">
        <v>256</v>
      </c>
      <c r="D12" s="68">
        <v>128.68</v>
      </c>
      <c r="E12" s="70">
        <v>303</v>
      </c>
      <c r="F12" s="66" t="s">
        <v>129</v>
      </c>
      <c r="G12" s="69" t="s">
        <v>257</v>
      </c>
      <c r="H12" s="68"/>
    </row>
    <row r="13" spans="1:8" ht="24">
      <c r="A13" s="70">
        <v>301</v>
      </c>
      <c r="B13" s="66" t="s">
        <v>116</v>
      </c>
      <c r="C13" s="72" t="s">
        <v>258</v>
      </c>
      <c r="D13" s="68">
        <v>77.099999999999994</v>
      </c>
      <c r="E13" s="70">
        <v>303</v>
      </c>
      <c r="F13" s="66" t="s">
        <v>144</v>
      </c>
      <c r="G13" s="69" t="s">
        <v>259</v>
      </c>
      <c r="H13" s="68"/>
    </row>
    <row r="14" spans="1:8" ht="14.25">
      <c r="A14" s="70">
        <v>301</v>
      </c>
      <c r="B14" s="66" t="s">
        <v>118</v>
      </c>
      <c r="C14" s="72" t="s">
        <v>260</v>
      </c>
      <c r="D14" s="68"/>
      <c r="E14" s="70">
        <v>303</v>
      </c>
      <c r="F14" s="66" t="s">
        <v>116</v>
      </c>
      <c r="G14" s="69" t="s">
        <v>261</v>
      </c>
      <c r="H14" s="68"/>
    </row>
    <row r="15" spans="1:8" ht="14.25">
      <c r="A15" s="70">
        <v>301</v>
      </c>
      <c r="B15" s="70">
        <v>99</v>
      </c>
      <c r="C15" s="72" t="s">
        <v>262</v>
      </c>
      <c r="D15" s="68"/>
      <c r="E15" s="70">
        <v>303</v>
      </c>
      <c r="F15" s="66" t="s">
        <v>118</v>
      </c>
      <c r="G15" s="69" t="s">
        <v>263</v>
      </c>
      <c r="H15" s="68"/>
    </row>
    <row r="16" spans="1:8" ht="14.25">
      <c r="A16" s="70">
        <v>302</v>
      </c>
      <c r="B16" s="66"/>
      <c r="C16" s="69" t="s">
        <v>264</v>
      </c>
      <c r="D16" s="71">
        <v>147.07</v>
      </c>
      <c r="E16" s="70">
        <v>303</v>
      </c>
      <c r="F16" s="70">
        <v>10</v>
      </c>
      <c r="G16" s="69" t="s">
        <v>265</v>
      </c>
      <c r="H16" s="68"/>
    </row>
    <row r="17" spans="1:8" ht="14.25">
      <c r="A17" s="70">
        <v>302</v>
      </c>
      <c r="B17" s="66" t="s">
        <v>108</v>
      </c>
      <c r="C17" s="72" t="s">
        <v>266</v>
      </c>
      <c r="D17" s="68">
        <v>69.599999999999994</v>
      </c>
      <c r="E17" s="70">
        <v>303</v>
      </c>
      <c r="F17" s="70">
        <v>11</v>
      </c>
      <c r="G17" s="69" t="s">
        <v>267</v>
      </c>
      <c r="H17" s="68">
        <v>65.569999999999993</v>
      </c>
    </row>
    <row r="18" spans="1:8" ht="14.25">
      <c r="A18" s="70">
        <v>302</v>
      </c>
      <c r="B18" s="66" t="s">
        <v>111</v>
      </c>
      <c r="C18" s="72" t="s">
        <v>268</v>
      </c>
      <c r="D18" s="68"/>
      <c r="E18" s="70">
        <v>303</v>
      </c>
      <c r="F18" s="70">
        <v>12</v>
      </c>
      <c r="G18" s="69" t="s">
        <v>269</v>
      </c>
      <c r="H18" s="68"/>
    </row>
    <row r="19" spans="1:8" ht="14.25">
      <c r="A19" s="70">
        <v>302</v>
      </c>
      <c r="B19" s="66" t="s">
        <v>113</v>
      </c>
      <c r="C19" s="72" t="s">
        <v>270</v>
      </c>
      <c r="D19" s="68"/>
      <c r="E19" s="70">
        <v>303</v>
      </c>
      <c r="F19" s="70">
        <v>13</v>
      </c>
      <c r="G19" s="69" t="s">
        <v>271</v>
      </c>
      <c r="H19" s="68"/>
    </row>
    <row r="20" spans="1:8" ht="14.25">
      <c r="A20" s="70">
        <v>302</v>
      </c>
      <c r="B20" s="66" t="s">
        <v>139</v>
      </c>
      <c r="C20" s="72" t="s">
        <v>272</v>
      </c>
      <c r="D20" s="68"/>
      <c r="E20" s="70">
        <v>303</v>
      </c>
      <c r="F20" s="70">
        <v>14</v>
      </c>
      <c r="G20" s="69" t="s">
        <v>273</v>
      </c>
      <c r="H20" s="68"/>
    </row>
    <row r="21" spans="1:8" ht="14.25">
      <c r="A21" s="70">
        <v>302</v>
      </c>
      <c r="B21" s="66" t="s">
        <v>141</v>
      </c>
      <c r="C21" s="72" t="s">
        <v>274</v>
      </c>
      <c r="D21" s="68"/>
      <c r="E21" s="70">
        <v>303</v>
      </c>
      <c r="F21" s="70">
        <v>15</v>
      </c>
      <c r="G21" s="69" t="s">
        <v>275</v>
      </c>
      <c r="H21" s="68"/>
    </row>
    <row r="22" spans="1:8" ht="24">
      <c r="A22" s="70">
        <v>302</v>
      </c>
      <c r="B22" s="66" t="s">
        <v>129</v>
      </c>
      <c r="C22" s="72" t="s">
        <v>276</v>
      </c>
      <c r="D22" s="68"/>
      <c r="E22" s="70">
        <v>303</v>
      </c>
      <c r="F22" s="70">
        <v>99</v>
      </c>
      <c r="G22" s="69" t="s">
        <v>277</v>
      </c>
      <c r="H22" s="68"/>
    </row>
    <row r="23" spans="1:8" ht="14.25">
      <c r="A23" s="70">
        <v>302</v>
      </c>
      <c r="B23" s="66" t="s">
        <v>144</v>
      </c>
      <c r="C23" s="72" t="s">
        <v>278</v>
      </c>
      <c r="D23" s="68">
        <v>10</v>
      </c>
      <c r="E23" s="70">
        <v>310</v>
      </c>
      <c r="F23" s="66"/>
      <c r="G23" s="69" t="s">
        <v>279</v>
      </c>
      <c r="H23" s="71"/>
    </row>
    <row r="24" spans="1:8" ht="14.25">
      <c r="A24" s="70">
        <v>302</v>
      </c>
      <c r="B24" s="66" t="s">
        <v>116</v>
      </c>
      <c r="C24" s="72" t="s">
        <v>280</v>
      </c>
      <c r="D24" s="68"/>
      <c r="E24" s="70">
        <v>310</v>
      </c>
      <c r="F24" s="66" t="s">
        <v>108</v>
      </c>
      <c r="G24" s="69" t="s">
        <v>281</v>
      </c>
      <c r="H24" s="68"/>
    </row>
    <row r="25" spans="1:8" ht="14.25">
      <c r="A25" s="70">
        <v>302</v>
      </c>
      <c r="B25" s="66" t="s">
        <v>118</v>
      </c>
      <c r="C25" s="72" t="s">
        <v>282</v>
      </c>
      <c r="D25" s="68"/>
      <c r="E25" s="70">
        <v>310</v>
      </c>
      <c r="F25" s="66" t="s">
        <v>111</v>
      </c>
      <c r="G25" s="69" t="s">
        <v>283</v>
      </c>
      <c r="H25" s="68"/>
    </row>
    <row r="26" spans="1:8" ht="14.25">
      <c r="A26" s="70">
        <v>302</v>
      </c>
      <c r="B26" s="70">
        <v>11</v>
      </c>
      <c r="C26" s="72" t="s">
        <v>284</v>
      </c>
      <c r="D26" s="68">
        <v>5</v>
      </c>
      <c r="E26" s="70">
        <v>310</v>
      </c>
      <c r="F26" s="66" t="s">
        <v>113</v>
      </c>
      <c r="G26" s="69" t="s">
        <v>285</v>
      </c>
      <c r="H26" s="68"/>
    </row>
    <row r="27" spans="1:8" ht="14.25">
      <c r="A27" s="70">
        <v>302</v>
      </c>
      <c r="B27" s="70">
        <v>12</v>
      </c>
      <c r="C27" s="72" t="s">
        <v>286</v>
      </c>
      <c r="D27" s="68"/>
      <c r="E27" s="70">
        <v>310</v>
      </c>
      <c r="F27" s="66" t="s">
        <v>141</v>
      </c>
      <c r="G27" s="69" t="s">
        <v>287</v>
      </c>
      <c r="H27" s="68"/>
    </row>
    <row r="28" spans="1:8" ht="14.25">
      <c r="A28" s="70">
        <v>302</v>
      </c>
      <c r="B28" s="70">
        <v>13</v>
      </c>
      <c r="C28" s="72" t="s">
        <v>288</v>
      </c>
      <c r="D28" s="68"/>
      <c r="E28" s="70">
        <v>310</v>
      </c>
      <c r="F28" s="66" t="s">
        <v>129</v>
      </c>
      <c r="G28" s="69" t="s">
        <v>289</v>
      </c>
      <c r="H28" s="68"/>
    </row>
    <row r="29" spans="1:8" ht="24">
      <c r="A29" s="70">
        <v>302</v>
      </c>
      <c r="B29" s="70">
        <v>14</v>
      </c>
      <c r="C29" s="72" t="s">
        <v>290</v>
      </c>
      <c r="D29" s="68"/>
      <c r="E29" s="70">
        <v>310</v>
      </c>
      <c r="F29" s="66" t="s">
        <v>144</v>
      </c>
      <c r="G29" s="69" t="s">
        <v>291</v>
      </c>
      <c r="H29" s="68"/>
    </row>
    <row r="30" spans="1:8" ht="14.25">
      <c r="A30" s="70">
        <v>302</v>
      </c>
      <c r="B30" s="70">
        <v>15</v>
      </c>
      <c r="C30" s="72" t="s">
        <v>292</v>
      </c>
      <c r="D30" s="68"/>
      <c r="E30" s="70">
        <v>310</v>
      </c>
      <c r="F30" s="66" t="s">
        <v>116</v>
      </c>
      <c r="G30" s="69" t="s">
        <v>293</v>
      </c>
      <c r="H30" s="68"/>
    </row>
    <row r="31" spans="1:8" ht="14.25">
      <c r="A31" s="70">
        <v>302</v>
      </c>
      <c r="B31" s="70">
        <v>16</v>
      </c>
      <c r="C31" s="72" t="s">
        <v>294</v>
      </c>
      <c r="D31" s="68"/>
      <c r="E31" s="70">
        <v>310</v>
      </c>
      <c r="F31" s="66" t="s">
        <v>118</v>
      </c>
      <c r="G31" s="69" t="s">
        <v>295</v>
      </c>
      <c r="H31" s="68"/>
    </row>
    <row r="32" spans="1:8" ht="14.25">
      <c r="A32" s="70">
        <v>302</v>
      </c>
      <c r="B32" s="70">
        <v>17</v>
      </c>
      <c r="C32" s="72" t="s">
        <v>296</v>
      </c>
      <c r="D32" s="68">
        <v>1</v>
      </c>
      <c r="E32" s="70">
        <v>310</v>
      </c>
      <c r="F32" s="70">
        <v>10</v>
      </c>
      <c r="G32" s="69" t="s">
        <v>297</v>
      </c>
      <c r="H32" s="68"/>
    </row>
    <row r="33" spans="1:8" ht="24">
      <c r="A33" s="70">
        <v>302</v>
      </c>
      <c r="B33" s="70">
        <v>18</v>
      </c>
      <c r="C33" s="72" t="s">
        <v>298</v>
      </c>
      <c r="D33" s="68"/>
      <c r="E33" s="70">
        <v>310</v>
      </c>
      <c r="F33" s="70">
        <v>11</v>
      </c>
      <c r="G33" s="69" t="s">
        <v>299</v>
      </c>
      <c r="H33" s="68"/>
    </row>
    <row r="34" spans="1:8" ht="14.25">
      <c r="A34" s="70">
        <v>302</v>
      </c>
      <c r="B34" s="70">
        <v>24</v>
      </c>
      <c r="C34" s="72" t="s">
        <v>300</v>
      </c>
      <c r="D34" s="68"/>
      <c r="E34" s="70">
        <v>310</v>
      </c>
      <c r="F34" s="70">
        <v>12</v>
      </c>
      <c r="G34" s="69" t="s">
        <v>301</v>
      </c>
      <c r="H34" s="68"/>
    </row>
    <row r="35" spans="1:8" ht="14.25">
      <c r="A35" s="70">
        <v>302</v>
      </c>
      <c r="B35" s="70">
        <v>25</v>
      </c>
      <c r="C35" s="72" t="s">
        <v>302</v>
      </c>
      <c r="D35" s="68"/>
      <c r="E35" s="70">
        <v>310</v>
      </c>
      <c r="F35" s="70">
        <v>13</v>
      </c>
      <c r="G35" s="69" t="s">
        <v>303</v>
      </c>
      <c r="H35" s="68"/>
    </row>
    <row r="36" spans="1:8" ht="14.25">
      <c r="A36" s="70">
        <v>302</v>
      </c>
      <c r="B36" s="70">
        <v>26</v>
      </c>
      <c r="C36" s="72" t="s">
        <v>304</v>
      </c>
      <c r="D36" s="68"/>
      <c r="E36" s="70">
        <v>310</v>
      </c>
      <c r="F36" s="70">
        <v>19</v>
      </c>
      <c r="G36" s="69" t="s">
        <v>305</v>
      </c>
      <c r="H36" s="68"/>
    </row>
    <row r="37" spans="1:8" ht="14.25">
      <c r="A37" s="70">
        <v>302</v>
      </c>
      <c r="B37" s="70">
        <v>27</v>
      </c>
      <c r="C37" s="72" t="s">
        <v>306</v>
      </c>
      <c r="D37" s="68"/>
      <c r="E37" s="70">
        <v>311</v>
      </c>
      <c r="F37" s="70">
        <v>20</v>
      </c>
      <c r="G37" s="69" t="s">
        <v>307</v>
      </c>
      <c r="H37" s="68"/>
    </row>
    <row r="38" spans="1:8" ht="14.25">
      <c r="A38" s="70">
        <v>302</v>
      </c>
      <c r="B38" s="70">
        <v>28</v>
      </c>
      <c r="C38" s="72" t="s">
        <v>308</v>
      </c>
      <c r="D38" s="68">
        <v>10.94</v>
      </c>
      <c r="E38" s="70">
        <v>311</v>
      </c>
      <c r="F38" s="70">
        <v>99</v>
      </c>
      <c r="G38" s="69" t="s">
        <v>309</v>
      </c>
      <c r="H38" s="68"/>
    </row>
    <row r="39" spans="1:8" ht="14.25">
      <c r="A39" s="70">
        <v>302</v>
      </c>
      <c r="B39" s="70">
        <v>29</v>
      </c>
      <c r="C39" s="72" t="s">
        <v>310</v>
      </c>
      <c r="D39" s="68"/>
      <c r="E39" s="66"/>
      <c r="F39" s="66"/>
      <c r="G39" s="69"/>
      <c r="H39" s="68"/>
    </row>
    <row r="40" spans="1:8" ht="14.25">
      <c r="A40" s="70">
        <v>302</v>
      </c>
      <c r="B40" s="70">
        <v>31</v>
      </c>
      <c r="C40" s="72" t="s">
        <v>311</v>
      </c>
      <c r="D40" s="68">
        <v>18</v>
      </c>
      <c r="E40" s="66"/>
      <c r="F40" s="66"/>
      <c r="G40" s="69"/>
      <c r="H40" s="68"/>
    </row>
    <row r="41" spans="1:8" ht="14.25">
      <c r="A41" s="70">
        <v>302</v>
      </c>
      <c r="B41" s="70">
        <v>39</v>
      </c>
      <c r="C41" s="72" t="s">
        <v>312</v>
      </c>
      <c r="D41" s="68">
        <v>32.53</v>
      </c>
      <c r="E41" s="66"/>
      <c r="F41" s="66"/>
      <c r="G41" s="69"/>
      <c r="H41" s="68"/>
    </row>
    <row r="42" spans="1:8" ht="14.25">
      <c r="A42" s="70">
        <v>302</v>
      </c>
      <c r="B42" s="70">
        <v>40</v>
      </c>
      <c r="C42" s="72" t="s">
        <v>313</v>
      </c>
      <c r="D42" s="68"/>
      <c r="E42" s="66"/>
      <c r="F42" s="66"/>
      <c r="G42" s="69"/>
      <c r="H42" s="68"/>
    </row>
    <row r="43" spans="1:8" ht="14.25">
      <c r="A43" s="70">
        <v>302</v>
      </c>
      <c r="B43" s="70">
        <v>99</v>
      </c>
      <c r="C43" s="72" t="s">
        <v>314</v>
      </c>
      <c r="D43" s="68"/>
      <c r="E43" s="66"/>
      <c r="F43" s="66"/>
      <c r="G43" s="69" t="s">
        <v>315</v>
      </c>
      <c r="H43" s="71">
        <v>995.67</v>
      </c>
    </row>
  </sheetData>
  <mergeCells count="8">
    <mergeCell ref="A1:H1"/>
    <mergeCell ref="A3:B3"/>
    <mergeCell ref="E3:F3"/>
    <mergeCell ref="C3:C4"/>
    <mergeCell ref="D3:D4"/>
    <mergeCell ref="G3:G4"/>
    <mergeCell ref="H3:H4"/>
    <mergeCell ref="A2:D2"/>
  </mergeCells>
  <phoneticPr fontId="35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workbookViewId="0">
      <selection activeCell="B8" sqref="B8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spans="1:9" ht="24.75" customHeight="1">
      <c r="A1" s="270" t="s">
        <v>316</v>
      </c>
      <c r="B1" s="271"/>
      <c r="C1" s="271"/>
      <c r="D1" s="271"/>
      <c r="E1" s="271"/>
      <c r="F1" s="271"/>
      <c r="G1" s="271"/>
      <c r="H1" s="272"/>
      <c r="I1" s="16"/>
    </row>
    <row r="2" spans="1:9" ht="21" customHeight="1">
      <c r="A2" s="159" t="s">
        <v>448</v>
      </c>
      <c r="B2" s="53"/>
      <c r="C2" s="53"/>
      <c r="D2" s="53"/>
      <c r="E2" s="53"/>
      <c r="F2" s="53"/>
      <c r="G2" s="53"/>
      <c r="H2" s="53" t="s">
        <v>1</v>
      </c>
      <c r="I2" s="16"/>
    </row>
    <row r="3" spans="1:9" s="52" customFormat="1" ht="21.75" customHeight="1">
      <c r="A3" s="186" t="s">
        <v>96</v>
      </c>
      <c r="B3" s="186"/>
      <c r="C3" s="186"/>
      <c r="D3" s="186" t="s">
        <v>97</v>
      </c>
      <c r="E3" s="186" t="s">
        <v>317</v>
      </c>
      <c r="F3" s="186" t="s">
        <v>318</v>
      </c>
      <c r="G3" s="186" t="s">
        <v>319</v>
      </c>
      <c r="H3" s="186" t="s">
        <v>6</v>
      </c>
      <c r="I3" s="63"/>
    </row>
    <row r="4" spans="1:9" s="52" customFormat="1" ht="20.25" customHeight="1">
      <c r="A4" s="29" t="s">
        <v>57</v>
      </c>
      <c r="B4" s="29" t="s">
        <v>58</v>
      </c>
      <c r="C4" s="29" t="s">
        <v>59</v>
      </c>
      <c r="D4" s="186"/>
      <c r="E4" s="186"/>
      <c r="F4" s="186"/>
      <c r="G4" s="186"/>
      <c r="H4" s="186"/>
      <c r="I4" s="63"/>
    </row>
    <row r="5" spans="1:9" ht="21" customHeight="1">
      <c r="A5" s="54">
        <v>201</v>
      </c>
      <c r="B5" s="55" t="s">
        <v>436</v>
      </c>
      <c r="C5" s="55" t="s">
        <v>428</v>
      </c>
      <c r="D5" s="54" t="s">
        <v>430</v>
      </c>
      <c r="E5" s="54" t="s">
        <v>437</v>
      </c>
      <c r="F5" s="24" t="s">
        <v>439</v>
      </c>
      <c r="G5" s="156" t="s">
        <v>440</v>
      </c>
      <c r="H5" s="56">
        <v>20</v>
      </c>
      <c r="I5" s="21"/>
    </row>
    <row r="6" spans="1:9" ht="18" customHeight="1">
      <c r="A6" s="24">
        <v>201</v>
      </c>
      <c r="B6" s="42" t="s">
        <v>436</v>
      </c>
      <c r="C6" s="42" t="s">
        <v>428</v>
      </c>
      <c r="D6" s="54" t="s">
        <v>430</v>
      </c>
      <c r="E6" s="54" t="s">
        <v>438</v>
      </c>
      <c r="F6" s="24" t="s">
        <v>441</v>
      </c>
      <c r="G6" s="24" t="s">
        <v>442</v>
      </c>
      <c r="H6" s="25">
        <v>15</v>
      </c>
      <c r="I6" s="21"/>
    </row>
    <row r="7" spans="1:9" ht="18" customHeight="1">
      <c r="A7" s="24"/>
      <c r="B7" s="42"/>
      <c r="C7" s="42"/>
      <c r="D7" s="24"/>
      <c r="E7" s="24"/>
      <c r="F7" s="24"/>
      <c r="G7" s="24"/>
      <c r="H7" s="25"/>
      <c r="I7" s="21"/>
    </row>
    <row r="8" spans="1:9" ht="18" customHeight="1">
      <c r="A8" s="57"/>
      <c r="B8" s="58"/>
      <c r="C8" s="59"/>
      <c r="D8" s="60"/>
      <c r="E8" s="60"/>
      <c r="F8" s="60"/>
      <c r="G8" s="60"/>
      <c r="H8" s="61"/>
      <c r="I8" s="21"/>
    </row>
    <row r="9" spans="1:9" ht="18" customHeight="1">
      <c r="A9" s="57"/>
      <c r="B9" s="58"/>
      <c r="C9" s="59"/>
      <c r="D9" s="60"/>
      <c r="E9" s="60"/>
      <c r="F9" s="60"/>
      <c r="G9" s="60"/>
      <c r="H9" s="61"/>
      <c r="I9" s="21"/>
    </row>
    <row r="10" spans="1:9" ht="18" customHeight="1">
      <c r="A10" s="57"/>
      <c r="B10" s="58"/>
      <c r="C10" s="59"/>
      <c r="D10" s="60"/>
      <c r="E10" s="60"/>
      <c r="F10" s="60"/>
      <c r="G10" s="60"/>
      <c r="H10" s="61"/>
      <c r="I10" s="21"/>
    </row>
    <row r="11" spans="1:9" ht="18" customHeight="1">
      <c r="A11" s="57"/>
      <c r="B11" s="58"/>
      <c r="C11" s="59"/>
      <c r="D11" s="60"/>
      <c r="E11" s="60"/>
      <c r="F11" s="60"/>
      <c r="G11" s="60"/>
      <c r="H11" s="61"/>
      <c r="I11" s="21"/>
    </row>
    <row r="12" spans="1:9" ht="18" customHeight="1">
      <c r="A12" s="57"/>
      <c r="B12" s="58"/>
      <c r="C12" s="59"/>
      <c r="D12" s="60"/>
      <c r="E12" s="60"/>
      <c r="F12" s="60"/>
      <c r="G12" s="60"/>
      <c r="H12" s="61"/>
      <c r="I12" s="21"/>
    </row>
    <row r="13" spans="1:9" ht="18" customHeight="1">
      <c r="A13" s="60"/>
      <c r="B13" s="62"/>
      <c r="C13" s="62"/>
      <c r="D13" s="60"/>
      <c r="E13" s="60"/>
      <c r="F13" s="60"/>
      <c r="G13" s="60"/>
      <c r="H13" s="61"/>
      <c r="I13" s="21"/>
    </row>
    <row r="14" spans="1:9" ht="18" customHeight="1">
      <c r="A14" s="60"/>
      <c r="B14" s="62"/>
      <c r="C14" s="62"/>
      <c r="D14" s="60"/>
      <c r="E14" s="60"/>
      <c r="F14" s="60"/>
      <c r="G14" s="60"/>
      <c r="H14" s="61"/>
      <c r="I14" s="21"/>
    </row>
    <row r="15" spans="1:9" ht="7.5" customHeight="1">
      <c r="A15" s="36"/>
      <c r="B15" s="36"/>
      <c r="C15" s="36"/>
      <c r="D15" s="36"/>
      <c r="E15" s="36"/>
      <c r="F15" s="36"/>
      <c r="G15" s="36"/>
      <c r="H15" s="36"/>
      <c r="I15" s="16"/>
    </row>
  </sheetData>
  <mergeCells count="7">
    <mergeCell ref="A1:H1"/>
    <mergeCell ref="A3:C3"/>
    <mergeCell ref="D3:D4"/>
    <mergeCell ref="E3:E4"/>
    <mergeCell ref="F3:F4"/>
    <mergeCell ref="G3:G4"/>
    <mergeCell ref="H3:H4"/>
  </mergeCells>
  <phoneticPr fontId="35" type="noConversion"/>
  <printOptions horizontalCentered="1"/>
  <pageMargins left="0.66874999999999996" right="0.66874999999999996" top="0.70833333333333304" bottom="0.70833333333333304" header="0.31458333333333299" footer="0.31458333333333299"/>
  <pageSetup paperSize="9" orientation="landscape" r:id="rId1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12"/>
  <sheetViews>
    <sheetView showGridLines="0" workbookViewId="0">
      <selection activeCell="A2" sqref="A2"/>
    </sheetView>
  </sheetViews>
  <sheetFormatPr defaultColWidth="9.875" defaultRowHeight="13.5"/>
  <cols>
    <col min="12" max="12" width="12" customWidth="1"/>
  </cols>
  <sheetData>
    <row r="1" spans="1:12" ht="39.75" customHeight="1">
      <c r="A1" s="275" t="s">
        <v>320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</row>
    <row r="2" spans="1:12" ht="34.5" customHeight="1">
      <c r="A2" s="160" t="s">
        <v>448</v>
      </c>
      <c r="B2" s="17"/>
      <c r="C2" s="17"/>
      <c r="D2" s="17"/>
      <c r="E2" s="17"/>
      <c r="F2" s="17"/>
      <c r="L2" s="17" t="s">
        <v>1</v>
      </c>
    </row>
    <row r="3" spans="1:12" ht="21.75" customHeight="1">
      <c r="A3" s="168" t="s">
        <v>321</v>
      </c>
      <c r="B3" s="168" t="s">
        <v>322</v>
      </c>
      <c r="C3" s="276" t="s">
        <v>323</v>
      </c>
      <c r="D3" s="276"/>
      <c r="E3" s="276"/>
      <c r="F3" s="276"/>
      <c r="G3" s="276"/>
      <c r="H3" s="276" t="s">
        <v>324</v>
      </c>
      <c r="I3" s="276"/>
      <c r="J3" s="276"/>
      <c r="K3" s="276"/>
      <c r="L3" s="276"/>
    </row>
    <row r="4" spans="1:12" ht="21" customHeight="1">
      <c r="A4" s="274"/>
      <c r="B4" s="274"/>
      <c r="C4" s="168" t="s">
        <v>7</v>
      </c>
      <c r="D4" s="168" t="s">
        <v>286</v>
      </c>
      <c r="E4" s="168" t="s">
        <v>296</v>
      </c>
      <c r="F4" s="168" t="s">
        <v>325</v>
      </c>
      <c r="G4" s="274"/>
      <c r="H4" s="168" t="s">
        <v>7</v>
      </c>
      <c r="I4" s="168" t="s">
        <v>286</v>
      </c>
      <c r="J4" s="168" t="s">
        <v>296</v>
      </c>
      <c r="K4" s="168" t="s">
        <v>325</v>
      </c>
      <c r="L4" s="274"/>
    </row>
    <row r="5" spans="1:12" ht="27" customHeight="1">
      <c r="A5" s="274"/>
      <c r="B5" s="274"/>
      <c r="C5" s="274"/>
      <c r="D5" s="274"/>
      <c r="E5" s="274"/>
      <c r="F5" s="39" t="s">
        <v>311</v>
      </c>
      <c r="G5" s="39" t="s">
        <v>326</v>
      </c>
      <c r="H5" s="274"/>
      <c r="I5" s="274"/>
      <c r="J5" s="274"/>
      <c r="K5" s="39" t="s">
        <v>311</v>
      </c>
      <c r="L5" s="39" t="s">
        <v>326</v>
      </c>
    </row>
    <row r="6" spans="1:12" ht="19.5" customHeight="1">
      <c r="A6" s="44">
        <v>1</v>
      </c>
      <c r="B6" s="44">
        <v>2</v>
      </c>
      <c r="C6" s="22">
        <v>4</v>
      </c>
      <c r="D6" s="22">
        <v>5</v>
      </c>
      <c r="E6" s="22">
        <v>6</v>
      </c>
      <c r="F6" s="22">
        <v>7</v>
      </c>
      <c r="G6" s="22">
        <v>8</v>
      </c>
      <c r="H6" s="22">
        <v>4</v>
      </c>
      <c r="I6" s="22">
        <v>5</v>
      </c>
      <c r="J6" s="22">
        <v>6</v>
      </c>
      <c r="K6" s="22">
        <v>7</v>
      </c>
      <c r="L6" s="22">
        <v>8</v>
      </c>
    </row>
    <row r="7" spans="1:12" ht="48" customHeight="1">
      <c r="A7" s="45">
        <v>108001</v>
      </c>
      <c r="B7" s="157" t="s">
        <v>444</v>
      </c>
      <c r="C7" s="46">
        <v>19</v>
      </c>
      <c r="D7" s="47"/>
      <c r="E7" s="47">
        <v>1</v>
      </c>
      <c r="F7" s="47">
        <v>18</v>
      </c>
      <c r="G7" s="47"/>
      <c r="H7" s="46">
        <v>10.28</v>
      </c>
      <c r="I7" s="47"/>
      <c r="J7" s="47">
        <v>0.56000000000000005</v>
      </c>
      <c r="K7" s="47">
        <v>9.73</v>
      </c>
      <c r="L7" s="47"/>
    </row>
    <row r="8" spans="1:12" ht="18" customHeight="1">
      <c r="A8" s="48"/>
      <c r="B8" s="48"/>
      <c r="C8" s="49"/>
      <c r="D8" s="49"/>
      <c r="E8" s="49"/>
      <c r="F8" s="50"/>
      <c r="G8" s="50"/>
      <c r="H8" s="49"/>
      <c r="I8" s="49"/>
      <c r="J8" s="49"/>
      <c r="K8" s="50"/>
      <c r="L8" s="50"/>
    </row>
    <row r="9" spans="1:12" ht="35.25" customHeight="1">
      <c r="A9" s="273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</row>
    <row r="12" spans="1:12">
      <c r="B12" s="51"/>
    </row>
  </sheetData>
  <mergeCells count="14">
    <mergeCell ref="A1:L1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honeticPr fontId="35" type="noConversion"/>
  <printOptions horizontalCentered="1"/>
  <pageMargins left="0.66874999999999996" right="0.66874999999999996" top="0.90486111111111101" bottom="0.90486111111111101" header="0.31458333333333299" footer="0.31458333333333299"/>
  <pageSetup paperSize="9" scale="89" orientation="landscape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微软用户</cp:lastModifiedBy>
  <cp:lastPrinted>2020-06-10T01:25:00Z</cp:lastPrinted>
  <dcterms:created xsi:type="dcterms:W3CDTF">2011-12-31T06:39:00Z</dcterms:created>
  <dcterms:modified xsi:type="dcterms:W3CDTF">2021-06-10T07:35:47Z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