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8" windowHeight="9420" firstSheet="8" activeTab="8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24519"/>
</workbook>
</file>

<file path=xl/calcChain.xml><?xml version="1.0" encoding="utf-8"?>
<calcChain xmlns="http://schemas.openxmlformats.org/spreadsheetml/2006/main">
  <c r="D27" i="10"/>
  <c r="H24" i="12"/>
  <c r="D17"/>
  <c r="H6"/>
  <c r="D6"/>
  <c r="I127" i="6"/>
  <c r="I111"/>
  <c r="I76"/>
  <c r="I23"/>
  <c r="I9"/>
  <c r="E19" i="5"/>
  <c r="E18"/>
  <c r="E17"/>
  <c r="E16"/>
  <c r="E15"/>
  <c r="E14"/>
  <c r="E13"/>
  <c r="E12"/>
  <c r="E11"/>
  <c r="E10"/>
  <c r="E9"/>
  <c r="E8"/>
  <c r="E7"/>
  <c r="E6"/>
  <c r="L5"/>
  <c r="K5"/>
  <c r="J5"/>
  <c r="I5"/>
  <c r="H5"/>
  <c r="G5"/>
  <c r="F5"/>
  <c r="E5"/>
  <c r="F35" i="4"/>
  <c r="E35"/>
  <c r="D35"/>
  <c r="B35"/>
  <c r="F21" i="3"/>
  <c r="F20"/>
  <c r="F19"/>
  <c r="F18"/>
  <c r="F17"/>
  <c r="F16"/>
  <c r="F15"/>
  <c r="F14"/>
  <c r="F13"/>
  <c r="F12"/>
  <c r="F11"/>
  <c r="F10"/>
  <c r="F9"/>
  <c r="F8"/>
  <c r="M7"/>
  <c r="L7"/>
  <c r="K7"/>
  <c r="J7"/>
  <c r="I7"/>
  <c r="H7"/>
  <c r="G7"/>
  <c r="F7"/>
  <c r="C16" i="2"/>
  <c r="C4"/>
  <c r="D18" i="1"/>
  <c r="B18"/>
  <c r="D17"/>
  <c r="D16"/>
  <c r="D15"/>
  <c r="D14"/>
  <c r="D13"/>
  <c r="D11"/>
  <c r="D10"/>
  <c r="D9"/>
  <c r="D8"/>
  <c r="E7"/>
  <c r="D7"/>
</calcChain>
</file>

<file path=xl/sharedStrings.xml><?xml version="1.0" encoding="utf-8"?>
<sst xmlns="http://schemas.openxmlformats.org/spreadsheetml/2006/main" count="1017" uniqueCount="420">
  <si>
    <t>部门收支总体情况表</t>
  </si>
  <si>
    <t>部门名称：新乡市凤泉区农业农村局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</si>
  <si>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</si>
  <si>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</si>
  <si>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</si>
  <si>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</si>
  <si>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</si>
  <si>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</si>
  <si>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</si>
  <si>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</si>
  <si>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</si>
  <si>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</si>
  <si>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</si>
  <si>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</si>
  <si>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</si>
  <si>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</si>
  <si>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</si>
  <si>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</si>
  <si>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</si>
  <si>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</si>
  <si>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</si>
  <si>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</si>
  <si>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</si>
  <si>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</si>
  <si>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</si>
  <si>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</si>
  <si>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</si>
  <si>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</si>
  <si>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</si>
  <si>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</si>
  <si>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</si>
  <si>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</si>
  <si>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</si>
  <si>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</si>
  <si>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</si>
  <si>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</si>
  <si>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</si>
  <si>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</si>
  <si>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</si>
  <si>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</si>
  <si>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</si>
  <si>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</si>
  <si>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</si>
  <si>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</si>
  <si>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</si>
  <si>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</si>
  <si>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</si>
  <si>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</si>
  <si>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</si>
  <si>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</si>
  <si>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</si>
  <si>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</si>
  <si>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</si>
  <si>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</si>
  <si>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</si>
  <si>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</si>
  <si>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</si>
  <si>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</si>
  <si>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</si>
  <si>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</si>
  <si>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</si>
  <si>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</si>
  <si>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</si>
  <si>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</si>
  <si>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</si>
  <si>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</si>
  <si>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</si>
  <si>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</si>
  <si>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208</t>
  </si>
  <si>
    <t>05</t>
  </si>
  <si>
    <t>01</t>
  </si>
  <si>
    <t>行政单位离退休</t>
  </si>
  <si>
    <t>机关事业单位基本养老保险缴费支出</t>
  </si>
  <si>
    <t>08</t>
  </si>
  <si>
    <t>死亡抚恤</t>
  </si>
  <si>
    <t>99</t>
  </si>
  <si>
    <t>其他社会保障和就业支出</t>
  </si>
  <si>
    <t>210</t>
  </si>
  <si>
    <t>11</t>
  </si>
  <si>
    <t>行政单位医疗</t>
  </si>
  <si>
    <t>213</t>
  </si>
  <si>
    <t>行政运行</t>
  </si>
  <si>
    <t>06</t>
  </si>
  <si>
    <t>科技转化与推广服务</t>
  </si>
  <si>
    <t>病虫害控制</t>
  </si>
  <si>
    <t>09</t>
  </si>
  <si>
    <t>农产品质量安全</t>
  </si>
  <si>
    <t>12</t>
  </si>
  <si>
    <t>行业业务管理</t>
  </si>
  <si>
    <t>19</t>
  </si>
  <si>
    <t>防灾救灾</t>
  </si>
  <si>
    <t>其他农业农村支出</t>
  </si>
  <si>
    <t>03</t>
  </si>
  <si>
    <t>农业保险保费补贴</t>
  </si>
  <si>
    <t>221</t>
  </si>
  <si>
    <t>02</t>
  </si>
  <si>
    <t>住房公积金</t>
  </si>
  <si>
    <t>部门财政拨款收支总体情况表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</si>
  <si>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年预算</t>
    </r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</si>
  <si>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</si>
  <si>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</si>
  <si>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</si>
  <si>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</si>
  <si>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</si>
  <si>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</si>
  <si>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</si>
  <si>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</si>
  <si>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</si>
  <si>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</si>
  <si>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</si>
  <si>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</si>
  <si>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</si>
  <si>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</si>
  <si>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</si>
  <si>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</si>
  <si>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</si>
  <si>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</si>
  <si>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</si>
  <si>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</si>
  <si>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</si>
  <si>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</si>
  <si>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</si>
  <si>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</si>
  <si>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</si>
  <si>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</si>
  <si>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</si>
  <si>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</si>
  <si>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</si>
  <si>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</si>
  <si>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</si>
  <si>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单位：新乡市凤泉区农业农村局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</si>
  <si>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</si>
  <si>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</si>
  <si>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</si>
  <si>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</si>
  <si>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</si>
  <si>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</si>
  <si>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</si>
  <si>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</si>
  <si>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</si>
  <si>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</si>
  <si>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</si>
  <si>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</si>
  <si>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</si>
  <si>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>07</t>
  </si>
  <si>
    <t>绩效工资</t>
  </si>
  <si>
    <t xml:space="preserve"> 社会保障缴费</t>
  </si>
  <si>
    <t xml:space="preserve"> 机关事业单位基本养老保险缴费</t>
  </si>
  <si>
    <t>职业年金缴费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</si>
  <si>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</si>
  <si>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</si>
  <si>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</si>
  <si>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</si>
  <si>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 xml:space="preserve"> 其他社会保障缴费</t>
  </si>
  <si>
    <t xml:space="preserve"> 住房公积金</t>
  </si>
  <si>
    <t>13</t>
  </si>
  <si>
    <t xml:space="preserve"> 其他工资福利支出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</si>
  <si>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</si>
  <si>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</si>
  <si>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</si>
  <si>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</si>
  <si>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</si>
  <si>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</si>
  <si>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</si>
  <si>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</si>
  <si>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</si>
  <si>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</si>
  <si>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</si>
  <si>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</si>
  <si>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</si>
  <si>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</si>
  <si>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</si>
  <si>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</si>
  <si>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</si>
  <si>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</si>
  <si>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</si>
  <si>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</si>
  <si>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</si>
  <si>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</si>
  <si>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</si>
  <si>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</si>
  <si>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</si>
  <si>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</si>
  <si>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</si>
  <si>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</si>
  <si>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</si>
  <si>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</si>
  <si>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</si>
  <si>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</si>
  <si>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</si>
  <si>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</si>
  <si>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</si>
  <si>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</si>
  <si>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</si>
  <si>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</si>
  <si>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</si>
  <si>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</si>
  <si>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</si>
  <si>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</si>
  <si>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</si>
  <si>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</si>
  <si>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</si>
  <si>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</si>
  <si>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</si>
  <si>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</si>
  <si>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</si>
  <si>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</si>
  <si>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</si>
  <si>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</si>
  <si>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</si>
  <si>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</si>
  <si>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</si>
  <si>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</si>
  <si>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</si>
  <si>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</si>
  <si>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</si>
  <si>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</si>
  <si>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</si>
  <si>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</si>
  <si>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</si>
  <si>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</si>
  <si>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</si>
  <si>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</si>
  <si>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</si>
  <si>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</si>
  <si>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</si>
  <si>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</si>
  <si>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</si>
  <si>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</si>
  <si>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</si>
  <si>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</si>
  <si>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</si>
  <si>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</si>
  <si>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</si>
  <si>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</si>
  <si>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</si>
  <si>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</si>
  <si>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</si>
  <si>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</si>
  <si>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</si>
  <si>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</si>
  <si>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</si>
  <si>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</si>
  <si>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</si>
  <si>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</si>
  <si>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</si>
  <si>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</si>
  <si>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</si>
  <si>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</si>
  <si>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</si>
  <si>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</si>
  <si>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</si>
  <si>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</si>
  <si>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</si>
  <si>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</si>
  <si>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</si>
  <si>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</si>
  <si>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</si>
  <si>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</si>
  <si>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</si>
  <si>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</si>
  <si>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</si>
  <si>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</si>
  <si>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</si>
  <si>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单位名称：新乡市凤泉区农业农村局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</si>
  <si>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</si>
  <si>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</si>
  <si>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</si>
  <si>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</si>
  <si>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</si>
  <si>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</si>
  <si>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</si>
  <si>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</si>
  <si>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</si>
  <si>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</si>
  <si>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</si>
  <si>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</si>
  <si>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</si>
  <si>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</si>
  <si>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 xml:space="preserve">         救济费</t>
  </si>
  <si>
    <t>机关事业单位基本养老保险缴费</t>
  </si>
  <si>
    <t xml:space="preserve">         医疗费</t>
  </si>
  <si>
    <t>医疗保险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</si>
  <si>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</si>
  <si>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</si>
  <si>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</si>
  <si>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</si>
  <si>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</si>
  <si>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</si>
  <si>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</si>
  <si>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</si>
  <si>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</si>
  <si>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</si>
  <si>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</si>
  <si>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</si>
  <si>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</si>
  <si>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</si>
  <si>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</si>
  <si>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</si>
  <si>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</si>
  <si>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</si>
  <si>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</si>
  <si>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</si>
  <si>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</si>
  <si>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</si>
  <si>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</si>
  <si>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</si>
  <si>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</si>
  <si>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</si>
  <si>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</si>
  <si>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</si>
  <si>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</si>
  <si>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</si>
  <si>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</si>
  <si>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</si>
  <si>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</si>
  <si>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</si>
  <si>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</si>
  <si>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</si>
  <si>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</si>
  <si>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</si>
  <si>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</si>
  <si>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</si>
  <si>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</si>
  <si>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</si>
  <si>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</si>
  <si>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</si>
  <si>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</si>
  <si>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</si>
  <si>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</si>
  <si>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</si>
  <si>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</si>
  <si>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</si>
  <si>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其他对企业补助</t>
  </si>
  <si>
    <t>公务用车运行维护费</t>
  </si>
  <si>
    <r>
      <rPr>
        <sz val="12"/>
        <color indexed="8"/>
        <rFont val="宋体"/>
        <charset val="134"/>
      </rPr>
      <t>0</t>
    </r>
    <r>
      <rPr>
        <sz val="12"/>
        <color indexed="8"/>
        <rFont val="宋体"/>
        <charset val="134"/>
      </rPr>
      <t>4</t>
    </r>
  </si>
  <si>
    <t>费用补贴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</si>
  <si>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</si>
  <si>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</si>
  <si>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</si>
  <si>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</si>
  <si>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</si>
  <si>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</si>
  <si>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</si>
  <si>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</si>
  <si>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专项—两区划定经费</t>
  </si>
  <si>
    <t>做好我区粮食生产功能区1.7万亩的划定工作。</t>
  </si>
  <si>
    <t>建立利用现有的基本农田现状结合农作物种植区域，划定布局合理、标识清晰、生产稳定的粮食生产功能区。</t>
  </si>
  <si>
    <t>专项—农产品质量安全工作经费</t>
  </si>
  <si>
    <t>贯彻执行国家有关农产品质量安全方面的法律法规和标准，开展农产品质量安全监管抽检工作。</t>
  </si>
  <si>
    <t>确保不发生农产品事故</t>
  </si>
  <si>
    <t>专项—重大农作物病虫害防控工作经费</t>
  </si>
  <si>
    <t>加强农作物病虫害检测预警，做好应急体系建设</t>
  </si>
  <si>
    <t>积极贯彻落实相关政策，有效防控农作物病虫害，特别是草地贪夜蛾的爆发危害，保障粮食及农业生产安全。</t>
  </si>
  <si>
    <t xml:space="preserve"> 病虫害控制</t>
  </si>
  <si>
    <t>专项—重大动物疫情应急储备资金</t>
  </si>
  <si>
    <t>负责突发重大动物疫情应急管理工作，承担市政府重大动物疫情应急指挥部办公室的日常工作</t>
  </si>
  <si>
    <t>通过该项目的实施,遇突发重大动物疫情，能在有效的时间内，将突发重大动物疫情控制在最小范围内，将损失降低到最小程度，保障现代畜牧业又好又快可持续发展。</t>
  </si>
  <si>
    <t>专项—重大动物疫情防控工作经费</t>
  </si>
  <si>
    <t>依法落实畜禽强制免疫，加强动物疫病监测预警，强化动物卫生监督，强化疫情应急管理，加强病死畜禽无害化处理体系建设。</t>
  </si>
  <si>
    <t>积极贯彻落实相关政策，确保不发生区域性重大动物疫情。</t>
  </si>
  <si>
    <t>专项—动物疫苗配套资金</t>
  </si>
  <si>
    <t>贯彻落实动物防疫、检疫有关政策法规、技术规范，组织制定并实施全市动物疫病防治规划,组织实施动物防疫工作</t>
  </si>
  <si>
    <t>组织完成全市高致病性禽流感、口蹄疫疫苗订购工作，全面落实高致病性禽流感、口蹄疫免疫工作，免疫率达到国家规定标准。</t>
  </si>
  <si>
    <t>专项—村级防疫员劳务补贴</t>
  </si>
  <si>
    <t>负责本区域有关动物防疫法律法规及上级各项方针政策的宣传、贯彻和落实;负责本区域范围内重大动物疫病的常免常防、疫情测报和重大动物疫情的控制、扑灭等工作。</t>
  </si>
  <si>
    <t>通过实施项目，完成重大动物疫病的常免常防、疫情测报和重大动物疫情的控制、扑灭等工作。</t>
  </si>
  <si>
    <t>专项—2016年畜牧业专项补助资金（新财预【2015】736号）</t>
  </si>
  <si>
    <t>按照相关文件要求，组织开展项目招标、设备采购以及项目竣工验收工作</t>
  </si>
  <si>
    <t>积极发展奶牛标准化规模养殖，努力提高奶牛单产水平和生鲜乳质量安全水平，加快构建规模化、标准化、生态化、产业化的现代奶业产业体系。</t>
  </si>
  <si>
    <t>专项—病死猪无害化处理区级配套资金</t>
  </si>
  <si>
    <t>按照国家规定足额落实2019年和2020年生猪规模养殖环节病死猪无害化处理区级配套资金。</t>
  </si>
  <si>
    <t>专项—动物疫病检测和流行病调查经费</t>
  </si>
  <si>
    <t>负责全区动物疫病防治工作；负责实施动物疫病的监测、预警、预报、实验室诊断、流行病学调查、疫情报告、疫情评估；提出重大动物疫病防控技术方案；负责动物疫病预防的技术指导、技术培训、科普宣传工作。</t>
  </si>
  <si>
    <t>及时有效预警动物疫病的发生发展情况，客观评估辖区内春秋两季集中免疫重大动物疫病抗体水平。</t>
  </si>
  <si>
    <t>专项—现代农业生产发展资金质保金（新财预【2015】320号）</t>
  </si>
  <si>
    <t>引导发展现代农业生产，促进农业增效，农民增收。</t>
  </si>
  <si>
    <t>解约施工合同，启动受灾温室的修复重建，降低农户损失。</t>
  </si>
  <si>
    <t>专项—农业技术推广项目经费</t>
  </si>
  <si>
    <t>开展小麦、玉米、蔬菜、水果等作物生产情况调查，组织实施新品种、新技术的引进、试验示范和推广；为农户提供技术指导与服务。</t>
  </si>
  <si>
    <t>贯彻落实《中华人民共和国农业技术推广法》，提高农业技术服务水平，促进农民增收、农业增效。</t>
  </si>
  <si>
    <t>自筹人员经费</t>
  </si>
  <si>
    <t>保证正常开支单位自筹人员各项经费</t>
  </si>
  <si>
    <t xml:space="preserve"> 行业业务管理</t>
  </si>
  <si>
    <t>专项—农村土地承包经营权调解仲裁工作经费</t>
  </si>
  <si>
    <t>解决农村土地承包经营纠纷，维护当事人的合法权益。</t>
  </si>
  <si>
    <t>《中华人民共和国农村土地承包经营纠纷调解仲裁法》、《中华人民共和国农村土地承包法》</t>
  </si>
  <si>
    <t xml:space="preserve"> 农业保险保费补贴</t>
  </si>
  <si>
    <t>专项—种植业和养殖业保险</t>
  </si>
  <si>
    <t>1、提高农业生产水平，稳定粮食生产，促进农民增收、农业增效。2、通过该项目的实施,可以保障现代畜牧业又好又快可持续发展。</t>
  </si>
  <si>
    <t xml:space="preserve"> 其他农业农村支出</t>
  </si>
  <si>
    <t>专项—农业生产救灾资金</t>
  </si>
  <si>
    <t>承担农业生产与防灾减灾技术培训和指导，引导发展现代农业生产，减轻灾害损失，促进农业增效，农民增收。</t>
  </si>
  <si>
    <t>完成15座温室的修复建设，并确保建设质量，恢复温室生产。</t>
  </si>
  <si>
    <t>提前下达2020年中央财政农业保险保费补贴（新财预【2019】393号）</t>
  </si>
  <si>
    <t>落实国家强农惠农富农政策，切实维护投保农民和农业生产经营组织利益，充分保障其知情权，推动农业保险条款通俗化、标准化。为辖区农户提供农业技术指导和技术服务</t>
  </si>
  <si>
    <t>提高农业生产水平，稳定粮食生产，促进农民增收、农业增效。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</si>
  <si>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</si>
  <si>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</si>
  <si>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</si>
  <si>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</si>
  <si>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</si>
  <si>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</si>
  <si>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</si>
  <si>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新乡市凤泉区农业农村局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</si>
  <si>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</si>
  <si>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</si>
  <si>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</si>
  <si>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</si>
  <si>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</si>
  <si>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</si>
  <si>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</si>
  <si>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</si>
  <si>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</si>
  <si>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</si>
  <si>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</si>
  <si>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</si>
  <si>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</si>
  <si>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凤泉区农业农村局</t>
  </si>
  <si>
    <t>部门名称：新乡市凤泉区农业农村局</t>
    <phoneticPr fontId="37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</si>
</sst>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#,##0.0_ "/>
  </numFmts>
  <fonts count="38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/>
      <diagonal/>
    </border>
  </borders>
  <cellStyleXfs count="11"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2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0" fontId="18" fillId="0" borderId="13" xfId="1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shrinkToFit="1"/>
    </xf>
    <xf numFmtId="0" fontId="18" fillId="0" borderId="13" xfId="5" applyFont="1" applyBorder="1" applyAlignment="1">
      <alignment horizontal="left" vertical="center" wrapText="1"/>
    </xf>
    <xf numFmtId="0" fontId="18" fillId="0" borderId="13" xfId="3" applyFont="1" applyBorder="1" applyAlignment="1">
      <alignment horizontal="left" vertical="center" wrapText="1"/>
    </xf>
    <xf numFmtId="4" fontId="18" fillId="0" borderId="13" xfId="4" applyNumberFormat="1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left" vertical="center" wrapText="1"/>
    </xf>
    <xf numFmtId="0" fontId="20" fillId="0" borderId="13" xfId="5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 indent="2"/>
    </xf>
    <xf numFmtId="4" fontId="9" fillId="0" borderId="5" xfId="0" applyNumberFormat="1" applyFont="1" applyBorder="1" applyAlignment="1">
      <alignment horizontal="righ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vertical="center" wrapText="1" shrinkToFit="1"/>
    </xf>
    <xf numFmtId="49" fontId="28" fillId="0" borderId="19" xfId="0" applyNumberFormat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vertical="center"/>
    </xf>
    <xf numFmtId="0" fontId="28" fillId="0" borderId="2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vertical="center"/>
    </xf>
    <xf numFmtId="0" fontId="27" fillId="0" borderId="20" xfId="0" applyFont="1" applyFill="1" applyBorder="1" applyAlignment="1">
      <alignment vertical="center"/>
    </xf>
    <xf numFmtId="49" fontId="25" fillId="0" borderId="11" xfId="0" applyNumberFormat="1" applyFont="1" applyFill="1" applyBorder="1" applyAlignment="1">
      <alignment horizontal="left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28" fillId="0" borderId="11" xfId="0" applyFont="1" applyFill="1" applyBorder="1" applyAlignment="1">
      <alignment vertical="center"/>
    </xf>
    <xf numFmtId="0" fontId="32" fillId="0" borderId="11" xfId="7" applyFont="1" applyBorder="1" applyAlignment="1">
      <alignment horizontal="left" vertical="center" wrapText="1"/>
    </xf>
    <xf numFmtId="0" fontId="32" fillId="0" borderId="13" xfId="8" applyFont="1" applyBorder="1" applyAlignment="1">
      <alignment horizontal="left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4" fontId="17" fillId="2" borderId="11" xfId="0" applyNumberFormat="1" applyFont="1" applyFill="1" applyBorder="1" applyAlignment="1">
      <alignment horizontal="center" vertical="center" wrapText="1"/>
    </xf>
    <xf numFmtId="4" fontId="17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32" fillId="0" borderId="27" xfId="8" applyFont="1" applyBorder="1" applyAlignment="1">
      <alignment horizontal="left" vertical="center" wrapText="1"/>
    </xf>
    <xf numFmtId="4" fontId="18" fillId="0" borderId="28" xfId="9" applyNumberFormat="1" applyFont="1" applyBorder="1" applyAlignment="1">
      <alignment horizontal="center" vertical="center" wrapText="1"/>
    </xf>
    <xf numFmtId="4" fontId="18" fillId="0" borderId="13" xfId="9" applyNumberFormat="1" applyFont="1" applyBorder="1" applyAlignment="1">
      <alignment horizontal="center" vertical="center" wrapText="1"/>
    </xf>
    <xf numFmtId="4" fontId="18" fillId="0" borderId="29" xfId="9" applyNumberFormat="1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4" fontId="12" fillId="0" borderId="4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wrapText="1"/>
    </xf>
    <xf numFmtId="4" fontId="12" fillId="0" borderId="5" xfId="0" applyNumberFormat="1" applyFont="1" applyBorder="1" applyAlignment="1">
      <alignment horizontal="right" wrapText="1"/>
    </xf>
    <xf numFmtId="4" fontId="12" fillId="0" borderId="5" xfId="0" applyNumberFormat="1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4" fontId="12" fillId="0" borderId="6" xfId="0" applyNumberFormat="1" applyFont="1" applyBorder="1" applyAlignment="1">
      <alignment horizontal="left" wrapText="1"/>
    </xf>
    <xf numFmtId="4" fontId="12" fillId="0" borderId="6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179" fontId="17" fillId="0" borderId="4" xfId="0" applyNumberFormat="1" applyFont="1" applyBorder="1" applyAlignment="1">
      <alignment horizontal="right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right" vertical="center" wrapText="1"/>
    </xf>
    <xf numFmtId="0" fontId="17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wrapText="1"/>
    </xf>
    <xf numFmtId="4" fontId="32" fillId="0" borderId="13" xfId="6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left" vertical="center" wrapText="1"/>
    </xf>
    <xf numFmtId="4" fontId="32" fillId="0" borderId="33" xfId="6" applyNumberFormat="1" applyFont="1" applyFill="1" applyBorder="1" applyAlignment="1">
      <alignment horizontal="right" vertical="center" wrapText="1"/>
    </xf>
    <xf numFmtId="4" fontId="35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 indent="1"/>
    </xf>
    <xf numFmtId="4" fontId="12" fillId="0" borderId="11" xfId="0" applyNumberFormat="1" applyFont="1" applyBorder="1" applyAlignment="1">
      <alignment horizontal="left" wrapText="1"/>
    </xf>
    <xf numFmtId="4" fontId="12" fillId="0" borderId="11" xfId="0" applyNumberFormat="1" applyFont="1" applyBorder="1" applyAlignment="1">
      <alignment horizontal="right" wrapText="1"/>
    </xf>
    <xf numFmtId="0" fontId="12" fillId="0" borderId="8" xfId="0" applyFont="1" applyBorder="1" applyAlignment="1">
      <alignment horizontal="left" wrapText="1"/>
    </xf>
    <xf numFmtId="4" fontId="12" fillId="0" borderId="8" xfId="0" applyNumberFormat="1" applyFont="1" applyBorder="1" applyAlignment="1">
      <alignment horizontal="right" wrapText="1"/>
    </xf>
    <xf numFmtId="4" fontId="12" fillId="0" borderId="8" xfId="0" applyNumberFormat="1" applyFont="1" applyBorder="1" applyAlignment="1">
      <alignment horizontal="right" vertical="center" wrapText="1"/>
    </xf>
    <xf numFmtId="0" fontId="28" fillId="0" borderId="11" xfId="0" quotePrefix="1" applyFont="1" applyFill="1" applyBorder="1" applyAlignment="1">
      <alignment horizontal="center" vertical="center" wrapText="1"/>
    </xf>
    <xf numFmtId="49" fontId="28" fillId="0" borderId="11" xfId="0" quotePrefix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34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 indent="1"/>
    </xf>
    <xf numFmtId="4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 indent="2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" fontId="12" fillId="0" borderId="30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49" fontId="28" fillId="0" borderId="20" xfId="0" applyNumberFormat="1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11" xfId="0" applyNumberFormat="1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5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</cellXfs>
  <cellStyles count="11">
    <cellStyle name="常规" xfId="0" builtinId="0"/>
    <cellStyle name="常规 11" xfId="5"/>
    <cellStyle name="常规 12" xfId="2"/>
    <cellStyle name="常规 2" xfId="6"/>
    <cellStyle name="常规 3" xfId="7"/>
    <cellStyle name="常规 4" xfId="8"/>
    <cellStyle name="常规 5" xfId="9"/>
    <cellStyle name="常规 6" xfId="1"/>
    <cellStyle name="常规 7" xfId="10"/>
    <cellStyle name="常规 8" xfId="3"/>
    <cellStyle name="常规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workbookViewId="0">
      <selection activeCell="D9" sqref="D9"/>
    </sheetView>
  </sheetViews>
  <sheetFormatPr defaultColWidth="9" defaultRowHeight="14.4"/>
  <cols>
    <col min="1" max="1" width="37.77734375" customWidth="1"/>
    <col min="2" max="2" width="16.21875" customWidth="1"/>
    <col min="3" max="3" width="21.6640625" customWidth="1"/>
    <col min="4" max="4" width="8.88671875" customWidth="1"/>
    <col min="5" max="5" width="8.33203125" customWidth="1"/>
    <col min="6" max="6" width="7" customWidth="1"/>
    <col min="7" max="7" width="6.21875" customWidth="1"/>
    <col min="8" max="11" width="6.88671875" customWidth="1"/>
    <col min="12" max="12" width="6" customWidth="1"/>
  </cols>
  <sheetData>
    <row r="1" spans="1:12" ht="37.5" customHeight="1">
      <c r="A1" s="167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9"/>
    </row>
    <row r="2" spans="1:12" ht="15" customHeight="1">
      <c r="A2" s="24" t="s">
        <v>1</v>
      </c>
      <c r="B2" s="127"/>
      <c r="C2" s="127"/>
      <c r="D2" s="127"/>
      <c r="E2" s="127"/>
      <c r="F2" s="127"/>
      <c r="G2" s="150"/>
      <c r="H2" s="150"/>
      <c r="I2" s="150"/>
      <c r="J2" s="170" t="s">
        <v>2</v>
      </c>
      <c r="K2" s="171"/>
      <c r="L2" s="172"/>
    </row>
    <row r="3" spans="1:12" ht="18" customHeight="1">
      <c r="A3" s="173" t="s">
        <v>3</v>
      </c>
      <c r="B3" s="174"/>
      <c r="C3" s="173" t="s">
        <v>4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1:12" ht="18" customHeight="1">
      <c r="A4" s="173" t="s">
        <v>5</v>
      </c>
      <c r="B4" s="173" t="s">
        <v>6</v>
      </c>
      <c r="C4" s="173" t="s">
        <v>5</v>
      </c>
      <c r="D4" s="173" t="s">
        <v>7</v>
      </c>
      <c r="E4" s="174"/>
      <c r="F4" s="174"/>
      <c r="G4" s="174"/>
      <c r="H4" s="174"/>
      <c r="I4" s="174"/>
      <c r="J4" s="174"/>
      <c r="K4" s="174"/>
      <c r="L4" s="174"/>
    </row>
    <row r="5" spans="1:12" ht="45.75" customHeight="1">
      <c r="A5" s="174"/>
      <c r="B5" s="174"/>
      <c r="C5" s="174"/>
      <c r="D5" s="173" t="s">
        <v>8</v>
      </c>
      <c r="E5" s="173" t="s">
        <v>9</v>
      </c>
      <c r="F5" s="173" t="s">
        <v>10</v>
      </c>
      <c r="G5" s="173" t="s">
        <v>11</v>
      </c>
      <c r="H5" s="173" t="s">
        <v>12</v>
      </c>
      <c r="I5" s="173" t="s">
        <v>13</v>
      </c>
      <c r="J5" s="173" t="s">
        <v>14</v>
      </c>
      <c r="K5" s="173" t="s">
        <v>15</v>
      </c>
      <c r="L5" s="173" t="s">
        <v>16</v>
      </c>
    </row>
    <row r="6" spans="1:12" ht="23.25" customHeight="1">
      <c r="A6" s="174"/>
      <c r="B6" s="174"/>
      <c r="C6" s="174"/>
      <c r="D6" s="174"/>
      <c r="E6" s="175"/>
      <c r="F6" s="175"/>
      <c r="G6" s="175"/>
      <c r="H6" s="175"/>
      <c r="I6" s="175"/>
      <c r="J6" s="175"/>
      <c r="K6" s="175"/>
      <c r="L6" s="175"/>
    </row>
    <row r="7" spans="1:12" ht="22.5" customHeight="1">
      <c r="A7" s="128" t="s">
        <v>17</v>
      </c>
      <c r="B7" s="129">
        <v>1143.21</v>
      </c>
      <c r="C7" s="128" t="s">
        <v>18</v>
      </c>
      <c r="D7" s="129">
        <f>E7</f>
        <v>548.85</v>
      </c>
      <c r="E7" s="151">
        <f>SUM(E8:E10)</f>
        <v>548.85</v>
      </c>
      <c r="F7" s="129"/>
      <c r="G7" s="129"/>
      <c r="H7" s="129"/>
      <c r="I7" s="129"/>
      <c r="J7" s="129"/>
      <c r="K7" s="129"/>
      <c r="L7" s="129"/>
    </row>
    <row r="8" spans="1:12" ht="22.5" customHeight="1">
      <c r="A8" s="128" t="s">
        <v>19</v>
      </c>
      <c r="B8" s="129"/>
      <c r="C8" s="128" t="s">
        <v>20</v>
      </c>
      <c r="D8" s="129">
        <f t="shared" ref="D8:D11" si="0">E8</f>
        <v>482.91</v>
      </c>
      <c r="E8" s="151">
        <v>482.91</v>
      </c>
      <c r="F8" s="129"/>
      <c r="G8" s="129"/>
      <c r="H8" s="129"/>
      <c r="I8" s="129"/>
      <c r="J8" s="129"/>
      <c r="K8" s="129"/>
      <c r="L8" s="129"/>
    </row>
    <row r="9" spans="1:12" ht="22.5" customHeight="1">
      <c r="A9" s="152" t="s">
        <v>21</v>
      </c>
      <c r="B9" s="153"/>
      <c r="C9" s="152" t="s">
        <v>22</v>
      </c>
      <c r="D9" s="129">
        <f t="shared" si="0"/>
        <v>44.65</v>
      </c>
      <c r="E9" s="151">
        <v>44.65</v>
      </c>
      <c r="F9" s="153"/>
      <c r="G9" s="153"/>
      <c r="H9" s="153"/>
      <c r="I9" s="153"/>
      <c r="J9" s="153"/>
      <c r="K9" s="153"/>
      <c r="L9" s="153"/>
    </row>
    <row r="10" spans="1:12" ht="22.5" customHeight="1">
      <c r="A10" s="154" t="s">
        <v>23</v>
      </c>
      <c r="B10" s="155"/>
      <c r="C10" s="154" t="s">
        <v>24</v>
      </c>
      <c r="D10" s="129">
        <f t="shared" si="0"/>
        <v>21.29</v>
      </c>
      <c r="E10" s="151">
        <v>21.29</v>
      </c>
      <c r="F10" s="155"/>
      <c r="G10" s="155"/>
      <c r="H10" s="155"/>
      <c r="I10" s="155"/>
      <c r="J10" s="155"/>
      <c r="K10" s="155"/>
      <c r="L10" s="155"/>
    </row>
    <row r="11" spans="1:12" ht="22.5" customHeight="1">
      <c r="A11" s="156"/>
      <c r="B11" s="155"/>
      <c r="C11" s="154" t="s">
        <v>25</v>
      </c>
      <c r="D11" s="129">
        <f t="shared" si="0"/>
        <v>594.36</v>
      </c>
      <c r="E11" s="151">
        <v>594.36</v>
      </c>
      <c r="F11" s="155"/>
      <c r="G11" s="155"/>
      <c r="H11" s="155"/>
      <c r="I11" s="155"/>
      <c r="J11" s="155"/>
      <c r="K11" s="155"/>
      <c r="L11" s="155"/>
    </row>
    <row r="12" spans="1:12" ht="22.5" customHeight="1">
      <c r="A12" s="154" t="s">
        <v>26</v>
      </c>
      <c r="B12" s="155">
        <v>1143.21</v>
      </c>
      <c r="C12" s="154" t="s">
        <v>27</v>
      </c>
      <c r="D12" s="129">
        <v>1143.21</v>
      </c>
      <c r="E12" s="157">
        <v>1143.21</v>
      </c>
      <c r="F12" s="155"/>
      <c r="G12" s="155"/>
      <c r="H12" s="155"/>
      <c r="I12" s="155"/>
      <c r="J12" s="155"/>
      <c r="K12" s="155"/>
      <c r="L12" s="155"/>
    </row>
    <row r="13" spans="1:12" ht="22.5" customHeight="1">
      <c r="A13" s="154" t="s">
        <v>28</v>
      </c>
      <c r="B13" s="155"/>
      <c r="C13" s="158"/>
      <c r="D13" s="129">
        <f t="shared" ref="D13:D18" si="1">SUM(E13:G13)</f>
        <v>0</v>
      </c>
      <c r="E13" s="155"/>
      <c r="F13" s="155"/>
      <c r="G13" s="155"/>
      <c r="H13" s="155"/>
      <c r="I13" s="155"/>
      <c r="J13" s="155"/>
      <c r="K13" s="155"/>
      <c r="L13" s="155"/>
    </row>
    <row r="14" spans="1:12" ht="22.5" customHeight="1">
      <c r="A14" s="159" t="s">
        <v>29</v>
      </c>
      <c r="B14" s="155"/>
      <c r="C14" s="158"/>
      <c r="D14" s="129">
        <f t="shared" si="1"/>
        <v>0</v>
      </c>
      <c r="E14" s="155"/>
      <c r="F14" s="155"/>
      <c r="G14" s="155"/>
      <c r="H14" s="155"/>
      <c r="I14" s="155"/>
      <c r="J14" s="155"/>
      <c r="K14" s="155"/>
      <c r="L14" s="155"/>
    </row>
    <row r="15" spans="1:12" ht="22.5" customHeight="1">
      <c r="A15" s="159" t="s">
        <v>14</v>
      </c>
      <c r="B15" s="155"/>
      <c r="C15" s="158"/>
      <c r="D15" s="129">
        <f t="shared" si="1"/>
        <v>0</v>
      </c>
      <c r="E15" s="155"/>
      <c r="F15" s="155"/>
      <c r="G15" s="155"/>
      <c r="H15" s="155"/>
      <c r="I15" s="155"/>
      <c r="J15" s="155"/>
      <c r="K15" s="155"/>
      <c r="L15" s="155"/>
    </row>
    <row r="16" spans="1:12" ht="27.75" customHeight="1">
      <c r="A16" s="159" t="s">
        <v>15</v>
      </c>
      <c r="B16" s="155"/>
      <c r="C16" s="160"/>
      <c r="D16" s="129">
        <f t="shared" si="1"/>
        <v>0</v>
      </c>
      <c r="E16" s="155"/>
      <c r="F16" s="155"/>
      <c r="G16" s="155"/>
      <c r="H16" s="155"/>
      <c r="I16" s="155"/>
      <c r="J16" s="155"/>
      <c r="K16" s="155"/>
      <c r="L16" s="155"/>
    </row>
    <row r="17" spans="1:12" ht="27.75" customHeight="1">
      <c r="A17" s="159" t="s">
        <v>16</v>
      </c>
      <c r="B17" s="161"/>
      <c r="C17" s="160"/>
      <c r="D17" s="129">
        <f t="shared" si="1"/>
        <v>0</v>
      </c>
      <c r="E17" s="155"/>
      <c r="F17" s="155"/>
      <c r="G17" s="155"/>
      <c r="H17" s="155"/>
      <c r="I17" s="155"/>
      <c r="J17" s="155"/>
      <c r="K17" s="155"/>
      <c r="L17" s="155"/>
    </row>
    <row r="18" spans="1:12" ht="20.25" customHeight="1">
      <c r="A18" s="162" t="s">
        <v>30</v>
      </c>
      <c r="B18" s="163">
        <f>SUM(B12,B13)</f>
        <v>1143.21</v>
      </c>
      <c r="C18" s="162" t="s">
        <v>31</v>
      </c>
      <c r="D18" s="129">
        <f t="shared" si="1"/>
        <v>1143.21</v>
      </c>
      <c r="E18" s="164">
        <v>1143.21</v>
      </c>
      <c r="F18" s="164"/>
      <c r="G18" s="164"/>
      <c r="H18" s="164"/>
      <c r="I18" s="164"/>
      <c r="J18" s="164"/>
      <c r="K18" s="164"/>
      <c r="L18" s="164"/>
    </row>
    <row r="19" spans="1:12" ht="20.25" customHeight="1">
      <c r="A19" s="137"/>
      <c r="B19" s="137"/>
      <c r="C19" s="137"/>
      <c r="D19" s="138"/>
      <c r="E19" s="138"/>
      <c r="F19" s="138"/>
      <c r="G19" s="138"/>
      <c r="H19" s="138"/>
      <c r="I19" s="138"/>
      <c r="J19" s="138"/>
      <c r="K19" s="138"/>
      <c r="L19" s="138"/>
    </row>
  </sheetData>
  <mergeCells count="17"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</mergeCells>
  <phoneticPr fontId="37" type="noConversion"/>
  <printOptions horizontalCentered="1"/>
  <pageMargins left="0.62986111111111098" right="0.62986111111111098" top="0.66874999999999996" bottom="0.66874999999999996" header="0.31458333333333299" footer="0.3145833333333329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showGridLines="0" workbookViewId="0">
      <selection activeCell="E3" sqref="E3:E4"/>
    </sheetView>
  </sheetViews>
  <sheetFormatPr defaultColWidth="9" defaultRowHeight="14.4"/>
  <cols>
    <col min="1" max="1" width="6.6640625" customWidth="1"/>
    <col min="2" max="2" width="4.88671875" customWidth="1"/>
    <col min="3" max="3" width="5.44140625" customWidth="1"/>
    <col min="4" max="4" width="23.88671875" customWidth="1"/>
    <col min="5" max="5" width="13.6640625" customWidth="1"/>
    <col min="6" max="7" width="12.6640625" customWidth="1"/>
    <col min="8" max="8" width="14.44140625" customWidth="1"/>
    <col min="9" max="9" width="11.44140625" customWidth="1"/>
    <col min="10" max="11" width="12.6640625" customWidth="1"/>
    <col min="12" max="12" width="10.109375" customWidth="1"/>
    <col min="13" max="13" width="1.21875" customWidth="1"/>
  </cols>
  <sheetData>
    <row r="1" spans="1:13" ht="29.25" customHeight="1">
      <c r="A1" s="167" t="s">
        <v>405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  <c r="M1" s="2"/>
    </row>
    <row r="2" spans="1:13" ht="15.75" customHeight="1">
      <c r="A2" s="201" t="s">
        <v>1</v>
      </c>
      <c r="B2" s="201"/>
      <c r="C2" s="201"/>
      <c r="D2" s="201"/>
      <c r="E2" s="24"/>
      <c r="F2" s="24"/>
      <c r="G2" s="25"/>
      <c r="H2" s="25"/>
      <c r="I2" s="25"/>
      <c r="J2" s="29" t="s">
        <v>2</v>
      </c>
      <c r="K2" s="29"/>
      <c r="L2" s="24"/>
      <c r="M2" s="2"/>
    </row>
    <row r="3" spans="1:13" ht="16.5" customHeight="1">
      <c r="A3" s="173" t="s">
        <v>53</v>
      </c>
      <c r="B3" s="173"/>
      <c r="C3" s="173"/>
      <c r="D3" s="173" t="s">
        <v>406</v>
      </c>
      <c r="E3" s="173" t="s">
        <v>55</v>
      </c>
      <c r="F3" s="173" t="s">
        <v>56</v>
      </c>
      <c r="G3" s="173"/>
      <c r="H3" s="173"/>
      <c r="I3" s="173" t="s">
        <v>57</v>
      </c>
      <c r="J3" s="173"/>
      <c r="K3" s="173"/>
      <c r="L3" s="173"/>
      <c r="M3" s="6"/>
    </row>
    <row r="4" spans="1:13" ht="34.5" customHeight="1">
      <c r="A4" s="26" t="s">
        <v>58</v>
      </c>
      <c r="B4" s="26" t="s">
        <v>59</v>
      </c>
      <c r="C4" s="26" t="s">
        <v>60</v>
      </c>
      <c r="D4" s="173"/>
      <c r="E4" s="173"/>
      <c r="F4" s="26" t="s">
        <v>61</v>
      </c>
      <c r="G4" s="26" t="s">
        <v>62</v>
      </c>
      <c r="H4" s="26" t="s">
        <v>63</v>
      </c>
      <c r="I4" s="26" t="s">
        <v>64</v>
      </c>
      <c r="J4" s="26" t="s">
        <v>65</v>
      </c>
      <c r="K4" s="26" t="s">
        <v>66</v>
      </c>
      <c r="L4" s="26" t="s">
        <v>67</v>
      </c>
      <c r="M4" s="6"/>
    </row>
    <row r="5" spans="1:13" ht="22.5" customHeight="1">
      <c r="A5" s="173" t="s">
        <v>8</v>
      </c>
      <c r="B5" s="173"/>
      <c r="C5" s="173"/>
      <c r="D5" s="173"/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6"/>
    </row>
    <row r="6" spans="1:13" ht="18" customHeight="1">
      <c r="A6" s="9" t="s">
        <v>407</v>
      </c>
      <c r="B6" s="9" t="s">
        <v>407</v>
      </c>
      <c r="C6" s="9" t="s">
        <v>407</v>
      </c>
      <c r="D6" s="9" t="s">
        <v>407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6"/>
    </row>
    <row r="7" spans="1:13" ht="7.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"/>
    </row>
  </sheetData>
  <mergeCells count="8">
    <mergeCell ref="A1:L1"/>
    <mergeCell ref="A3:C3"/>
    <mergeCell ref="F3:H3"/>
    <mergeCell ref="I3:L3"/>
    <mergeCell ref="A5:D5"/>
    <mergeCell ref="D3:D4"/>
    <mergeCell ref="E3:E4"/>
    <mergeCell ref="A2:D2"/>
  </mergeCells>
  <phoneticPr fontId="37" type="noConversion"/>
  <pageMargins left="0.64513888888888904" right="0.64513888888888904" top="0.88124999999999998" bottom="0.88124999999999998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showGridLines="0" workbookViewId="0">
      <selection activeCell="F6" sqref="F6"/>
    </sheetView>
  </sheetViews>
  <sheetFormatPr defaultColWidth="9" defaultRowHeight="14.4"/>
  <cols>
    <col min="1" max="1" width="6.21875" customWidth="1"/>
    <col min="2" max="2" width="5.77734375" customWidth="1"/>
    <col min="3" max="3" width="28.88671875" customWidth="1"/>
    <col min="4" max="4" width="23.44140625" customWidth="1"/>
    <col min="5" max="5" width="1.21875" customWidth="1"/>
  </cols>
  <sheetData>
    <row r="1" spans="1:5" ht="44.25" customHeight="1">
      <c r="A1" s="254" t="s">
        <v>408</v>
      </c>
      <c r="B1" s="272"/>
      <c r="C1" s="272"/>
      <c r="D1" s="273"/>
      <c r="E1" s="2"/>
    </row>
    <row r="2" spans="1:5" ht="33" customHeight="1">
      <c r="A2" s="274" t="s">
        <v>419</v>
      </c>
      <c r="B2" s="275"/>
      <c r="C2" s="276"/>
      <c r="D2" s="286" t="s">
        <v>2</v>
      </c>
      <c r="E2" s="2"/>
    </row>
    <row r="3" spans="1:5" ht="13.5" customHeight="1">
      <c r="A3" s="277" t="s">
        <v>53</v>
      </c>
      <c r="B3" s="277"/>
      <c r="C3" s="266" t="s">
        <v>54</v>
      </c>
      <c r="D3" s="266" t="s">
        <v>409</v>
      </c>
      <c r="E3" s="6"/>
    </row>
    <row r="4" spans="1:5" ht="18.75" customHeight="1">
      <c r="A4" s="14" t="s">
        <v>58</v>
      </c>
      <c r="B4" s="14" t="s">
        <v>59</v>
      </c>
      <c r="C4" s="266"/>
      <c r="D4" s="266"/>
      <c r="E4" s="6"/>
    </row>
    <row r="5" spans="1:5" ht="15.75" customHeight="1">
      <c r="A5" s="16">
        <v>302</v>
      </c>
      <c r="B5" s="17" t="s">
        <v>70</v>
      </c>
      <c r="C5" s="18" t="s">
        <v>288</v>
      </c>
      <c r="D5" s="19">
        <v>10.38</v>
      </c>
      <c r="E5" s="6"/>
    </row>
    <row r="6" spans="1:5" ht="15.75" customHeight="1">
      <c r="A6" s="16">
        <v>302</v>
      </c>
      <c r="B6" s="17" t="s">
        <v>95</v>
      </c>
      <c r="C6" s="18" t="s">
        <v>290</v>
      </c>
      <c r="D6" s="19">
        <v>1</v>
      </c>
      <c r="E6" s="6"/>
    </row>
    <row r="7" spans="1:5" ht="15.75" customHeight="1">
      <c r="A7" s="16">
        <v>302</v>
      </c>
      <c r="B7" s="17" t="s">
        <v>69</v>
      </c>
      <c r="C7" s="18" t="s">
        <v>296</v>
      </c>
      <c r="D7" s="19">
        <v>1</v>
      </c>
      <c r="E7" s="6"/>
    </row>
    <row r="8" spans="1:5" ht="19.5" customHeight="1">
      <c r="A8" s="16">
        <v>302</v>
      </c>
      <c r="B8" s="17" t="s">
        <v>82</v>
      </c>
      <c r="C8" s="18" t="s">
        <v>298</v>
      </c>
      <c r="D8" s="19">
        <v>1.5</v>
      </c>
      <c r="E8" s="6"/>
    </row>
    <row r="9" spans="1:5" ht="15.75" customHeight="1">
      <c r="A9" s="16">
        <v>302</v>
      </c>
      <c r="B9" s="17" t="s">
        <v>144</v>
      </c>
      <c r="C9" s="18" t="s">
        <v>300</v>
      </c>
      <c r="D9" s="19">
        <v>1.6</v>
      </c>
      <c r="E9" s="6"/>
    </row>
    <row r="10" spans="1:5" ht="15.75" customHeight="1">
      <c r="A10" s="16">
        <v>302</v>
      </c>
      <c r="B10" s="17" t="s">
        <v>73</v>
      </c>
      <c r="C10" s="18" t="s">
        <v>302</v>
      </c>
      <c r="D10" s="19"/>
      <c r="E10" s="6"/>
    </row>
    <row r="11" spans="1:5" ht="15.75" customHeight="1">
      <c r="A11" s="16">
        <v>302</v>
      </c>
      <c r="B11" s="17" t="s">
        <v>85</v>
      </c>
      <c r="C11" s="18" t="s">
        <v>304</v>
      </c>
      <c r="D11" s="19"/>
      <c r="E11" s="6"/>
    </row>
    <row r="12" spans="1:5" ht="15.75" customHeight="1">
      <c r="A12" s="16">
        <v>302</v>
      </c>
      <c r="B12" s="16">
        <v>11</v>
      </c>
      <c r="C12" s="18" t="s">
        <v>306</v>
      </c>
      <c r="D12" s="19">
        <v>0.9</v>
      </c>
      <c r="E12" s="6"/>
    </row>
    <row r="13" spans="1:5" ht="15.75" customHeight="1">
      <c r="A13" s="16">
        <v>302</v>
      </c>
      <c r="B13" s="16">
        <v>12</v>
      </c>
      <c r="C13" s="18" t="s">
        <v>318</v>
      </c>
      <c r="D13" s="19"/>
      <c r="E13" s="6"/>
    </row>
    <row r="14" spans="1:5" ht="15.75" customHeight="1">
      <c r="A14" s="16">
        <v>302</v>
      </c>
      <c r="B14" s="16">
        <v>13</v>
      </c>
      <c r="C14" s="18" t="s">
        <v>310</v>
      </c>
      <c r="D14" s="19"/>
      <c r="E14" s="6"/>
    </row>
    <row r="15" spans="1:5" ht="15.75" customHeight="1">
      <c r="A15" s="16">
        <v>302</v>
      </c>
      <c r="B15" s="16">
        <v>15</v>
      </c>
      <c r="C15" s="18" t="s">
        <v>314</v>
      </c>
      <c r="D15" s="19"/>
      <c r="E15" s="6"/>
    </row>
    <row r="16" spans="1:5" ht="15.75" customHeight="1">
      <c r="A16" s="16">
        <v>302</v>
      </c>
      <c r="B16" s="16">
        <v>18</v>
      </c>
      <c r="C16" s="18" t="s">
        <v>320</v>
      </c>
      <c r="D16" s="19"/>
      <c r="E16" s="6"/>
    </row>
    <row r="17" spans="1:5" ht="15.75" customHeight="1">
      <c r="A17" s="16">
        <v>302</v>
      </c>
      <c r="B17" s="16">
        <v>24</v>
      </c>
      <c r="C17" s="18" t="s">
        <v>322</v>
      </c>
      <c r="D17" s="19"/>
      <c r="E17" s="6"/>
    </row>
    <row r="18" spans="1:5" ht="15.75" customHeight="1">
      <c r="A18" s="16">
        <v>302</v>
      </c>
      <c r="B18" s="16">
        <v>26</v>
      </c>
      <c r="C18" s="18" t="s">
        <v>326</v>
      </c>
      <c r="D18" s="19">
        <v>5</v>
      </c>
      <c r="E18" s="6"/>
    </row>
    <row r="19" spans="1:5" ht="15.75" customHeight="1">
      <c r="A19" s="16">
        <v>310</v>
      </c>
      <c r="B19" s="17" t="s">
        <v>95</v>
      </c>
      <c r="C19" s="18" t="s">
        <v>410</v>
      </c>
      <c r="D19" s="19"/>
      <c r="E19" s="6"/>
    </row>
    <row r="20" spans="1:5" ht="15.75" customHeight="1">
      <c r="A20" s="16">
        <v>302</v>
      </c>
      <c r="B20" s="16">
        <v>29</v>
      </c>
      <c r="C20" s="18" t="s">
        <v>332</v>
      </c>
      <c r="D20" s="19"/>
      <c r="E20" s="6"/>
    </row>
    <row r="21" spans="1:5" ht="15.75" customHeight="1">
      <c r="A21" s="16">
        <v>302</v>
      </c>
      <c r="B21" s="16">
        <v>28</v>
      </c>
      <c r="C21" s="18" t="s">
        <v>330</v>
      </c>
      <c r="D21" s="19">
        <v>6.53</v>
      </c>
      <c r="E21" s="6"/>
    </row>
    <row r="22" spans="1:5" ht="15.75" customHeight="1">
      <c r="A22" s="16">
        <v>302</v>
      </c>
      <c r="B22" s="16">
        <v>31</v>
      </c>
      <c r="C22" s="18" t="s">
        <v>334</v>
      </c>
      <c r="D22" s="19">
        <v>0.8</v>
      </c>
      <c r="E22" s="6"/>
    </row>
    <row r="23" spans="1:5" ht="15.75" customHeight="1">
      <c r="A23" s="16">
        <v>302</v>
      </c>
      <c r="B23" s="16">
        <v>39</v>
      </c>
      <c r="C23" s="18" t="s">
        <v>337</v>
      </c>
      <c r="D23" s="19">
        <v>7.74</v>
      </c>
      <c r="E23" s="6"/>
    </row>
    <row r="24" spans="1:5" ht="15.75" customHeight="1">
      <c r="A24" s="16">
        <v>302</v>
      </c>
      <c r="B24" s="16">
        <v>99</v>
      </c>
      <c r="C24" s="18" t="s">
        <v>339</v>
      </c>
      <c r="D24" s="19">
        <v>8.1999999999999993</v>
      </c>
      <c r="E24" s="6"/>
    </row>
    <row r="25" spans="1:5" ht="14.25" customHeight="1">
      <c r="A25" s="20"/>
      <c r="B25" s="20"/>
      <c r="C25" s="21"/>
      <c r="D25" s="19"/>
      <c r="E25" s="6"/>
    </row>
    <row r="26" spans="1:5" ht="14.25" customHeight="1">
      <c r="A26" s="20"/>
      <c r="B26" s="20"/>
      <c r="C26" s="21"/>
      <c r="D26" s="19"/>
      <c r="E26" s="6"/>
    </row>
    <row r="27" spans="1:5" ht="14.25" customHeight="1">
      <c r="A27" s="20"/>
      <c r="B27" s="20"/>
      <c r="C27" s="5" t="s">
        <v>411</v>
      </c>
      <c r="D27" s="22">
        <f>SUM(D5:D24)</f>
        <v>44.65</v>
      </c>
      <c r="E27" s="6"/>
    </row>
    <row r="28" spans="1:5" ht="7.5" customHeight="1">
      <c r="A28" s="23"/>
      <c r="B28" s="23"/>
      <c r="C28" s="23"/>
      <c r="D28" s="23"/>
      <c r="E28" s="2"/>
    </row>
  </sheetData>
  <mergeCells count="5">
    <mergeCell ref="A1:D1"/>
    <mergeCell ref="A2:C2"/>
    <mergeCell ref="A3:B3"/>
    <mergeCell ref="C3:C4"/>
    <mergeCell ref="D3:D4"/>
  </mergeCells>
  <phoneticPr fontId="37" type="noConversion"/>
  <printOptions horizontalCentered="1"/>
  <pageMargins left="0.66874999999999996" right="0.66874999999999996" top="0.90486111111111101" bottom="0.90486111111111101" header="0.31458333333333299" footer="0.31458333333333299"/>
  <pageSetup paperSize="9" orientation="portrait"/>
  <headerFooter>
    <oddFooter>&amp;C第&amp;P页, 共&amp;N页</oddFooter>
  </headerFooter>
  <ignoredErrors>
    <ignoredError sqref="B19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8"/>
  <sheetViews>
    <sheetView showGridLines="0" workbookViewId="0">
      <selection activeCell="C3" sqref="C3:C4"/>
    </sheetView>
  </sheetViews>
  <sheetFormatPr defaultColWidth="9" defaultRowHeight="14.4"/>
  <cols>
    <col min="1" max="1" width="10" customWidth="1"/>
    <col min="2" max="2" width="17.6640625" customWidth="1"/>
    <col min="3" max="5" width="17.44140625" customWidth="1"/>
    <col min="6" max="6" width="19.44140625" customWidth="1"/>
    <col min="7" max="7" width="17.44140625" customWidth="1"/>
    <col min="8" max="8" width="1.21875" customWidth="1"/>
  </cols>
  <sheetData>
    <row r="1" spans="1:8" ht="29.25" customHeight="1">
      <c r="A1" s="278" t="s">
        <v>412</v>
      </c>
      <c r="B1" s="279"/>
      <c r="C1" s="279"/>
      <c r="D1" s="279"/>
      <c r="E1" s="279"/>
      <c r="F1" s="279"/>
      <c r="G1" s="280"/>
      <c r="H1" s="2"/>
    </row>
    <row r="2" spans="1:8" ht="18" customHeight="1">
      <c r="A2" s="285" t="s">
        <v>1</v>
      </c>
      <c r="B2" s="285"/>
      <c r="C2" s="285"/>
      <c r="D2" s="3"/>
      <c r="E2" s="3"/>
      <c r="F2" s="3"/>
      <c r="G2" s="3" t="s">
        <v>2</v>
      </c>
      <c r="H2" s="2"/>
    </row>
    <row r="3" spans="1:8" ht="23.25" customHeight="1">
      <c r="A3" s="281" t="s">
        <v>398</v>
      </c>
      <c r="B3" s="281" t="s">
        <v>399</v>
      </c>
      <c r="C3" s="281" t="s">
        <v>413</v>
      </c>
      <c r="D3" s="281" t="s">
        <v>414</v>
      </c>
      <c r="E3" s="282"/>
      <c r="F3" s="281" t="s">
        <v>415</v>
      </c>
      <c r="G3" s="283" t="s">
        <v>400</v>
      </c>
      <c r="H3" s="6"/>
    </row>
    <row r="4" spans="1:8" ht="30" customHeight="1">
      <c r="A4" s="282"/>
      <c r="B4" s="282"/>
      <c r="C4" s="282"/>
      <c r="D4" s="4" t="s">
        <v>416</v>
      </c>
      <c r="E4" s="4" t="s">
        <v>417</v>
      </c>
      <c r="F4" s="270"/>
      <c r="G4" s="284"/>
      <c r="H4" s="6"/>
    </row>
    <row r="5" spans="1:8" ht="18" customHeight="1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6"/>
    </row>
    <row r="6" spans="1:8" ht="18" customHeight="1">
      <c r="A6" s="270" t="s">
        <v>8</v>
      </c>
      <c r="B6" s="282"/>
      <c r="C6" s="282"/>
      <c r="D6" s="282"/>
      <c r="E6" s="282"/>
      <c r="F6" s="282"/>
      <c r="G6" s="8">
        <v>0</v>
      </c>
      <c r="H6" s="6"/>
    </row>
    <row r="7" spans="1:8" s="1" customFormat="1" ht="27" customHeight="1">
      <c r="A7" s="9">
        <v>801001</v>
      </c>
      <c r="B7" s="9" t="s">
        <v>418</v>
      </c>
      <c r="C7" s="10" t="s">
        <v>407</v>
      </c>
      <c r="D7" s="10" t="s">
        <v>407</v>
      </c>
      <c r="E7" s="10" t="s">
        <v>407</v>
      </c>
      <c r="F7" s="9" t="s">
        <v>407</v>
      </c>
      <c r="G7" s="11">
        <v>0</v>
      </c>
      <c r="H7" s="12"/>
    </row>
    <row r="8" spans="1:8" ht="18" customHeight="1">
      <c r="A8" s="13"/>
      <c r="B8" s="13"/>
      <c r="C8" s="13"/>
      <c r="D8" s="13"/>
      <c r="E8" s="13"/>
      <c r="F8" s="13"/>
      <c r="G8" s="13"/>
      <c r="H8" s="2"/>
    </row>
  </sheetData>
  <mergeCells count="9">
    <mergeCell ref="A1:G1"/>
    <mergeCell ref="D3:E3"/>
    <mergeCell ref="A6:F6"/>
    <mergeCell ref="A3:A4"/>
    <mergeCell ref="B3:B4"/>
    <mergeCell ref="C3:C4"/>
    <mergeCell ref="F3:F4"/>
    <mergeCell ref="G3:G4"/>
    <mergeCell ref="A2:C2"/>
  </mergeCells>
  <phoneticPr fontId="37" type="noConversion"/>
  <pageMargins left="0.68402777777777801" right="0.68402777777777801" top="0.92083333333333295" bottom="0.92083333333333295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workbookViewId="0">
      <selection activeCell="F9" sqref="F9"/>
    </sheetView>
  </sheetViews>
  <sheetFormatPr defaultColWidth="9" defaultRowHeight="14.4"/>
  <cols>
    <col min="1" max="1" width="10.21875" customWidth="1"/>
    <col min="2" max="2" width="30.44140625" customWidth="1"/>
    <col min="3" max="3" width="24.6640625" customWidth="1"/>
    <col min="4" max="4" width="1.21875" customWidth="1"/>
  </cols>
  <sheetData>
    <row r="1" spans="1:4" ht="33" customHeight="1">
      <c r="A1" s="167" t="s">
        <v>32</v>
      </c>
      <c r="B1" s="176"/>
      <c r="C1" s="177"/>
      <c r="D1" s="2"/>
    </row>
    <row r="2" spans="1:4" ht="27" customHeight="1">
      <c r="A2" s="178" t="s">
        <v>1</v>
      </c>
      <c r="B2" s="179"/>
      <c r="C2" s="25" t="s">
        <v>2</v>
      </c>
      <c r="D2" s="2"/>
    </row>
    <row r="3" spans="1:4" ht="24.75" customHeight="1">
      <c r="A3" s="173" t="s">
        <v>33</v>
      </c>
      <c r="B3" s="173"/>
      <c r="C3" s="26" t="s">
        <v>34</v>
      </c>
      <c r="D3" s="6"/>
    </row>
    <row r="4" spans="1:4" ht="20.25" customHeight="1">
      <c r="A4" s="173" t="s">
        <v>35</v>
      </c>
      <c r="B4" s="173"/>
      <c r="C4" s="129">
        <f>SUM(C5,C16)</f>
        <v>1143.21</v>
      </c>
      <c r="D4" s="6"/>
    </row>
    <row r="5" spans="1:4" ht="20.25" customHeight="1">
      <c r="A5" s="180" t="s">
        <v>36</v>
      </c>
      <c r="B5" s="181"/>
      <c r="C5" s="129">
        <v>1143.21</v>
      </c>
      <c r="D5" s="6"/>
    </row>
    <row r="6" spans="1:4" ht="20.25" customHeight="1">
      <c r="A6" s="182" t="s">
        <v>37</v>
      </c>
      <c r="B6" s="183"/>
      <c r="C6" s="129">
        <v>1143.21</v>
      </c>
      <c r="D6" s="6"/>
    </row>
    <row r="7" spans="1:4" ht="39" customHeight="1">
      <c r="A7" s="184" t="s">
        <v>38</v>
      </c>
      <c r="B7" s="183"/>
      <c r="C7" s="129">
        <v>1143.21</v>
      </c>
      <c r="D7" s="6"/>
    </row>
    <row r="8" spans="1:4" ht="37.5" customHeight="1">
      <c r="A8" s="184" t="s">
        <v>39</v>
      </c>
      <c r="B8" s="183"/>
      <c r="C8" s="129"/>
      <c r="D8" s="6"/>
    </row>
    <row r="9" spans="1:4" ht="36" customHeight="1">
      <c r="A9" s="184" t="s">
        <v>40</v>
      </c>
      <c r="B9" s="183"/>
      <c r="C9" s="129"/>
      <c r="D9" s="6"/>
    </row>
    <row r="10" spans="1:4" ht="20.25" customHeight="1">
      <c r="A10" s="182" t="s">
        <v>41</v>
      </c>
      <c r="B10" s="180"/>
      <c r="C10" s="129">
        <v>0</v>
      </c>
      <c r="D10" s="6"/>
    </row>
    <row r="11" spans="1:4" ht="26.25" customHeight="1">
      <c r="A11" s="184" t="s">
        <v>42</v>
      </c>
      <c r="B11" s="180"/>
      <c r="C11" s="129"/>
      <c r="D11" s="6"/>
    </row>
    <row r="12" spans="1:4" ht="31.5" customHeight="1">
      <c r="A12" s="184" t="s">
        <v>43</v>
      </c>
      <c r="B12" s="183"/>
      <c r="C12" s="129"/>
      <c r="D12" s="6"/>
    </row>
    <row r="13" spans="1:4" ht="30" customHeight="1">
      <c r="A13" s="184" t="s">
        <v>44</v>
      </c>
      <c r="B13" s="183"/>
      <c r="C13" s="129"/>
      <c r="D13" s="6"/>
    </row>
    <row r="14" spans="1:4" ht="28.5" customHeight="1">
      <c r="A14" s="182" t="s">
        <v>45</v>
      </c>
      <c r="B14" s="183"/>
      <c r="C14" s="129">
        <v>0</v>
      </c>
      <c r="D14" s="6"/>
    </row>
    <row r="15" spans="1:4" ht="26.25" customHeight="1">
      <c r="A15" s="182" t="s">
        <v>46</v>
      </c>
      <c r="B15" s="183"/>
      <c r="C15" s="129">
        <v>0</v>
      </c>
      <c r="D15" s="6"/>
    </row>
    <row r="16" spans="1:4" ht="26.25" customHeight="1">
      <c r="A16" s="180" t="s">
        <v>47</v>
      </c>
      <c r="B16" s="183"/>
      <c r="C16" s="129">
        <f>SUM(C17:C20)</f>
        <v>0</v>
      </c>
      <c r="D16" s="6"/>
    </row>
    <row r="17" spans="1:4" ht="20.25" customHeight="1">
      <c r="A17" s="182" t="s">
        <v>48</v>
      </c>
      <c r="B17" s="183"/>
      <c r="C17" s="129"/>
      <c r="D17" s="6"/>
    </row>
    <row r="18" spans="1:4" ht="20.25" customHeight="1">
      <c r="A18" s="182" t="s">
        <v>49</v>
      </c>
      <c r="B18" s="181"/>
      <c r="C18" s="129"/>
      <c r="D18" s="6"/>
    </row>
    <row r="19" spans="1:4" ht="20.25" customHeight="1">
      <c r="A19" s="182" t="s">
        <v>50</v>
      </c>
      <c r="B19" s="181"/>
      <c r="C19" s="129"/>
      <c r="D19" s="6"/>
    </row>
    <row r="20" spans="1:4" ht="20.25" customHeight="1">
      <c r="A20" s="182" t="s">
        <v>51</v>
      </c>
      <c r="B20" s="181"/>
      <c r="C20" s="129"/>
      <c r="D20" s="6"/>
    </row>
    <row r="21" spans="1:4" ht="16.5" customHeight="1">
      <c r="A21" s="23"/>
      <c r="B21" s="23"/>
      <c r="C21" s="23"/>
      <c r="D21" s="2"/>
    </row>
  </sheetData>
  <mergeCells count="20"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C1"/>
    <mergeCell ref="A2:B2"/>
    <mergeCell ref="A3:B3"/>
    <mergeCell ref="A4:B4"/>
    <mergeCell ref="A5:B5"/>
  </mergeCells>
  <phoneticPr fontId="37" type="noConversion"/>
  <printOptions horizontalCentered="1"/>
  <pageMargins left="0.62986111111111098" right="0.62986111111111098" top="0.66874999999999996" bottom="0.66874999999999996" header="0.31458333333333299" footer="0.3145833333333329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showGridLines="0" workbookViewId="0">
      <selection activeCell="L14" sqref="L14"/>
    </sheetView>
  </sheetViews>
  <sheetFormatPr defaultColWidth="9" defaultRowHeight="14.4"/>
  <cols>
    <col min="1" max="1" width="4.33203125" customWidth="1"/>
    <col min="2" max="2" width="8.77734375" customWidth="1"/>
    <col min="3" max="3" width="8.109375" customWidth="1"/>
    <col min="4" max="4" width="7.44140625" customWidth="1"/>
    <col min="5" max="5" width="34.44140625" customWidth="1"/>
    <col min="6" max="6" width="10" customWidth="1"/>
    <col min="7" max="7" width="9.33203125" customWidth="1"/>
    <col min="8" max="8" width="10.88671875" customWidth="1"/>
    <col min="9" max="9" width="15" customWidth="1"/>
    <col min="10" max="10" width="9.6640625" customWidth="1"/>
    <col min="11" max="11" width="10.88671875" customWidth="1"/>
    <col min="12" max="12" width="11.109375" customWidth="1"/>
    <col min="13" max="13" width="9.6640625" customWidth="1"/>
    <col min="14" max="14" width="10.21875" customWidth="1"/>
  </cols>
  <sheetData>
    <row r="1" spans="1:14" ht="13.5" customHeight="1">
      <c r="A1" s="196"/>
      <c r="B1" s="139"/>
      <c r="C1" s="139"/>
      <c r="D1" s="139"/>
      <c r="E1" s="140"/>
      <c r="F1" s="139"/>
      <c r="G1" s="139"/>
      <c r="H1" s="139"/>
      <c r="I1" s="139"/>
      <c r="J1" s="141"/>
      <c r="K1" s="140"/>
      <c r="L1" s="140"/>
      <c r="M1" s="141"/>
      <c r="N1" s="145"/>
    </row>
    <row r="2" spans="1:14" ht="30.75" customHeight="1">
      <c r="A2" s="185"/>
      <c r="B2" s="185" t="s">
        <v>52</v>
      </c>
      <c r="C2" s="186"/>
      <c r="D2" s="186"/>
      <c r="E2" s="186"/>
      <c r="F2" s="186"/>
      <c r="G2" s="186"/>
      <c r="H2" s="186"/>
      <c r="I2" s="186"/>
      <c r="J2" s="186"/>
      <c r="K2" s="186"/>
      <c r="L2" s="144"/>
      <c r="M2" s="144"/>
      <c r="N2" s="144"/>
    </row>
    <row r="3" spans="1:14" ht="25.5" customHeight="1">
      <c r="A3" s="197"/>
      <c r="B3" s="187" t="s">
        <v>1</v>
      </c>
      <c r="C3" s="187"/>
      <c r="D3" s="187"/>
      <c r="E3" s="187"/>
      <c r="F3" s="142"/>
      <c r="G3" s="142"/>
      <c r="H3" s="142"/>
      <c r="I3" s="142"/>
      <c r="J3" s="142"/>
      <c r="K3" s="146" t="s">
        <v>2</v>
      </c>
      <c r="L3" s="147"/>
      <c r="M3" s="147"/>
      <c r="N3" s="144"/>
    </row>
    <row r="4" spans="1:14" ht="33.75" customHeight="1">
      <c r="A4" s="198"/>
      <c r="B4" s="188" t="s">
        <v>53</v>
      </c>
      <c r="C4" s="189"/>
      <c r="D4" s="189"/>
      <c r="E4" s="188" t="s">
        <v>54</v>
      </c>
      <c r="F4" s="188" t="s">
        <v>55</v>
      </c>
      <c r="G4" s="190" t="s">
        <v>56</v>
      </c>
      <c r="H4" s="191"/>
      <c r="I4" s="192"/>
      <c r="J4" s="190" t="s">
        <v>57</v>
      </c>
      <c r="K4" s="191"/>
      <c r="L4" s="191"/>
      <c r="M4" s="192"/>
      <c r="N4" s="148"/>
    </row>
    <row r="5" spans="1:14" ht="39.75" customHeight="1">
      <c r="A5" s="198"/>
      <c r="B5" s="58" t="s">
        <v>58</v>
      </c>
      <c r="C5" s="58" t="s">
        <v>59</v>
      </c>
      <c r="D5" s="58" t="s">
        <v>60</v>
      </c>
      <c r="E5" s="189"/>
      <c r="F5" s="189"/>
      <c r="G5" s="26" t="s">
        <v>61</v>
      </c>
      <c r="H5" s="26" t="s">
        <v>62</v>
      </c>
      <c r="I5" s="26" t="s">
        <v>63</v>
      </c>
      <c r="J5" s="26" t="s">
        <v>64</v>
      </c>
      <c r="K5" s="26" t="s">
        <v>65</v>
      </c>
      <c r="L5" s="26" t="s">
        <v>66</v>
      </c>
      <c r="M5" s="26" t="s">
        <v>67</v>
      </c>
      <c r="N5" s="148"/>
    </row>
    <row r="6" spans="1:14" ht="20.25" customHeight="1">
      <c r="A6" s="198"/>
      <c r="B6" s="58"/>
      <c r="C6" s="58"/>
      <c r="D6" s="58"/>
      <c r="E6" s="58"/>
      <c r="F6" s="143">
        <v>1</v>
      </c>
      <c r="G6" s="143">
        <v>2</v>
      </c>
      <c r="H6" s="143">
        <v>3</v>
      </c>
      <c r="I6" s="143">
        <v>4</v>
      </c>
      <c r="J6" s="143">
        <v>5</v>
      </c>
      <c r="K6" s="143">
        <v>6</v>
      </c>
      <c r="L6" s="143">
        <v>7</v>
      </c>
      <c r="M6" s="143">
        <v>8</v>
      </c>
      <c r="N6" s="148"/>
    </row>
    <row r="7" spans="1:14" ht="21.75" customHeight="1">
      <c r="A7" s="198"/>
      <c r="B7" s="193" t="s">
        <v>8</v>
      </c>
      <c r="C7" s="194"/>
      <c r="D7" s="194"/>
      <c r="E7" s="195"/>
      <c r="F7" s="118">
        <f>SUM(G7:M7)</f>
        <v>1143.21</v>
      </c>
      <c r="G7" s="118">
        <f>SUM(G8:G21)</f>
        <v>482.91</v>
      </c>
      <c r="H7" s="118">
        <f t="shared" ref="H7:M7" si="0">SUM(H8:H21)</f>
        <v>44.65</v>
      </c>
      <c r="I7" s="118">
        <f t="shared" si="0"/>
        <v>21.29</v>
      </c>
      <c r="J7" s="118">
        <f t="shared" si="0"/>
        <v>121.32</v>
      </c>
      <c r="K7" s="118">
        <f t="shared" si="0"/>
        <v>473.04</v>
      </c>
      <c r="L7" s="118">
        <f t="shared" si="0"/>
        <v>0</v>
      </c>
      <c r="M7" s="118">
        <f t="shared" si="0"/>
        <v>0</v>
      </c>
      <c r="N7" s="148"/>
    </row>
    <row r="8" spans="1:14" ht="17.25" customHeight="1">
      <c r="A8" s="199"/>
      <c r="B8" s="116" t="s">
        <v>68</v>
      </c>
      <c r="C8" s="116" t="s">
        <v>69</v>
      </c>
      <c r="D8" s="116" t="s">
        <v>70</v>
      </c>
      <c r="E8" s="117" t="s">
        <v>71</v>
      </c>
      <c r="F8" s="118">
        <f t="shared" ref="F8:F21" si="1">SUM(G8:M8)</f>
        <v>18.05</v>
      </c>
      <c r="G8" s="119"/>
      <c r="H8" s="119"/>
      <c r="I8" s="119">
        <v>18.05</v>
      </c>
      <c r="J8" s="119"/>
      <c r="K8" s="119"/>
      <c r="L8" s="119"/>
      <c r="M8" s="119"/>
      <c r="N8" s="149"/>
    </row>
    <row r="9" spans="1:14" ht="17.25" customHeight="1">
      <c r="A9" s="199"/>
      <c r="B9" s="116" t="s">
        <v>68</v>
      </c>
      <c r="C9" s="116" t="s">
        <v>69</v>
      </c>
      <c r="D9" s="116" t="s">
        <v>69</v>
      </c>
      <c r="E9" s="117" t="s">
        <v>72</v>
      </c>
      <c r="F9" s="118">
        <f t="shared" si="1"/>
        <v>45.69</v>
      </c>
      <c r="G9" s="120">
        <v>45.69</v>
      </c>
      <c r="H9" s="120"/>
      <c r="I9" s="120"/>
      <c r="J9" s="120"/>
      <c r="K9" s="120"/>
      <c r="L9" s="120"/>
      <c r="M9" s="120"/>
      <c r="N9" s="149"/>
    </row>
    <row r="10" spans="1:14" ht="17.25" customHeight="1">
      <c r="A10" s="199"/>
      <c r="B10" s="116" t="s">
        <v>68</v>
      </c>
      <c r="C10" s="116" t="s">
        <v>73</v>
      </c>
      <c r="D10" s="116" t="s">
        <v>70</v>
      </c>
      <c r="E10" s="117" t="s">
        <v>74</v>
      </c>
      <c r="F10" s="118">
        <f t="shared" si="1"/>
        <v>3.24</v>
      </c>
      <c r="G10" s="120"/>
      <c r="H10" s="120"/>
      <c r="I10" s="120">
        <v>3.24</v>
      </c>
      <c r="J10" s="120"/>
      <c r="K10" s="120"/>
      <c r="L10" s="120"/>
      <c r="M10" s="120"/>
      <c r="N10" s="149"/>
    </row>
    <row r="11" spans="1:14" ht="17.25" customHeight="1">
      <c r="A11" s="199"/>
      <c r="B11" s="116" t="s">
        <v>68</v>
      </c>
      <c r="C11" s="116" t="s">
        <v>75</v>
      </c>
      <c r="D11" s="116" t="s">
        <v>70</v>
      </c>
      <c r="E11" s="117" t="s">
        <v>76</v>
      </c>
      <c r="F11" s="118">
        <f t="shared" si="1"/>
        <v>2.78</v>
      </c>
      <c r="G11" s="120">
        <v>2.78</v>
      </c>
      <c r="H11" s="120"/>
      <c r="I11" s="120"/>
      <c r="J11" s="120"/>
      <c r="K11" s="120"/>
      <c r="L11" s="120"/>
      <c r="M11" s="120"/>
      <c r="N11" s="149"/>
    </row>
    <row r="12" spans="1:14" ht="17.25" customHeight="1">
      <c r="A12" s="199"/>
      <c r="B12" s="116" t="s">
        <v>77</v>
      </c>
      <c r="C12" s="116" t="s">
        <v>78</v>
      </c>
      <c r="D12" s="116" t="s">
        <v>70</v>
      </c>
      <c r="E12" s="117" t="s">
        <v>79</v>
      </c>
      <c r="F12" s="118">
        <f t="shared" si="1"/>
        <v>19.579999999999998</v>
      </c>
      <c r="G12" s="120">
        <v>19.579999999999998</v>
      </c>
      <c r="H12" s="120"/>
      <c r="I12" s="120"/>
      <c r="J12" s="120"/>
      <c r="K12" s="120"/>
      <c r="L12" s="120"/>
      <c r="M12" s="120"/>
      <c r="N12" s="149"/>
    </row>
    <row r="13" spans="1:14" ht="17.25" customHeight="1">
      <c r="A13" s="199"/>
      <c r="B13" s="116" t="s">
        <v>80</v>
      </c>
      <c r="C13" s="116" t="s">
        <v>70</v>
      </c>
      <c r="D13" s="116" t="s">
        <v>70</v>
      </c>
      <c r="E13" s="117" t="s">
        <v>81</v>
      </c>
      <c r="F13" s="118">
        <f t="shared" si="1"/>
        <v>520.69000000000005</v>
      </c>
      <c r="G13" s="120">
        <v>375.72</v>
      </c>
      <c r="H13" s="120">
        <v>44.65</v>
      </c>
      <c r="I13" s="120"/>
      <c r="J13" s="120">
        <v>100.32</v>
      </c>
      <c r="K13" s="120"/>
      <c r="L13" s="120"/>
      <c r="M13" s="120"/>
      <c r="N13" s="149"/>
    </row>
    <row r="14" spans="1:14" ht="17.25" customHeight="1">
      <c r="A14" s="199"/>
      <c r="B14" s="116" t="s">
        <v>80</v>
      </c>
      <c r="C14" s="116" t="s">
        <v>70</v>
      </c>
      <c r="D14" s="116" t="s">
        <v>82</v>
      </c>
      <c r="E14" s="117" t="s">
        <v>83</v>
      </c>
      <c r="F14" s="118">
        <f t="shared" si="1"/>
        <v>5</v>
      </c>
      <c r="G14" s="120"/>
      <c r="H14" s="120"/>
      <c r="I14" s="120"/>
      <c r="J14" s="120">
        <v>5</v>
      </c>
      <c r="K14" s="120"/>
      <c r="L14" s="120"/>
      <c r="M14" s="120"/>
      <c r="N14" s="149"/>
    </row>
    <row r="15" spans="1:14" ht="17.25" customHeight="1">
      <c r="A15" s="199"/>
      <c r="B15" s="116" t="s">
        <v>80</v>
      </c>
      <c r="C15" s="116" t="s">
        <v>70</v>
      </c>
      <c r="D15" s="116" t="s">
        <v>73</v>
      </c>
      <c r="E15" s="117" t="s">
        <v>84</v>
      </c>
      <c r="F15" s="118">
        <f t="shared" si="1"/>
        <v>63.84</v>
      </c>
      <c r="G15" s="120"/>
      <c r="H15" s="120"/>
      <c r="I15" s="120"/>
      <c r="J15" s="120">
        <v>15</v>
      </c>
      <c r="K15" s="124">
        <v>48.84</v>
      </c>
      <c r="L15" s="120"/>
      <c r="M15" s="120"/>
      <c r="N15" s="149"/>
    </row>
    <row r="16" spans="1:14" ht="17.25" customHeight="1">
      <c r="A16" s="199"/>
      <c r="B16" s="116" t="s">
        <v>80</v>
      </c>
      <c r="C16" s="116" t="s">
        <v>70</v>
      </c>
      <c r="D16" s="116" t="s">
        <v>85</v>
      </c>
      <c r="E16" s="117" t="s">
        <v>86</v>
      </c>
      <c r="F16" s="118">
        <f t="shared" si="1"/>
        <v>5</v>
      </c>
      <c r="G16" s="120"/>
      <c r="H16" s="120"/>
      <c r="I16" s="120"/>
      <c r="J16" s="120"/>
      <c r="K16" s="124">
        <v>5</v>
      </c>
      <c r="L16" s="120"/>
      <c r="M16" s="120"/>
      <c r="N16" s="149"/>
    </row>
    <row r="17" spans="1:14" ht="17.25" customHeight="1">
      <c r="A17" s="200"/>
      <c r="B17" s="116" t="s">
        <v>80</v>
      </c>
      <c r="C17" s="116" t="s">
        <v>70</v>
      </c>
      <c r="D17" s="116" t="s">
        <v>87</v>
      </c>
      <c r="E17" s="117" t="s">
        <v>88</v>
      </c>
      <c r="F17" s="118">
        <f t="shared" si="1"/>
        <v>1</v>
      </c>
      <c r="G17" s="120"/>
      <c r="H17" s="120"/>
      <c r="I17" s="120"/>
      <c r="J17" s="120">
        <v>1</v>
      </c>
      <c r="K17" s="120"/>
      <c r="L17" s="120"/>
      <c r="M17" s="120"/>
      <c r="N17" s="144"/>
    </row>
    <row r="18" spans="1:14" ht="17.25" customHeight="1">
      <c r="B18" s="116" t="s">
        <v>80</v>
      </c>
      <c r="C18" s="116" t="s">
        <v>70</v>
      </c>
      <c r="D18" s="116" t="s">
        <v>89</v>
      </c>
      <c r="E18" s="117" t="s">
        <v>90</v>
      </c>
      <c r="F18" s="118">
        <f t="shared" si="1"/>
        <v>10</v>
      </c>
      <c r="G18" s="121"/>
      <c r="H18" s="121"/>
      <c r="I18" s="121"/>
      <c r="J18" s="121"/>
      <c r="K18" s="124">
        <v>10</v>
      </c>
      <c r="L18" s="121"/>
      <c r="M18" s="121"/>
    </row>
    <row r="19" spans="1:14" ht="17.25" customHeight="1">
      <c r="B19" s="116" t="s">
        <v>80</v>
      </c>
      <c r="C19" s="116" t="s">
        <v>70</v>
      </c>
      <c r="D19" s="116" t="s">
        <v>75</v>
      </c>
      <c r="E19" s="117" t="s">
        <v>91</v>
      </c>
      <c r="F19" s="118">
        <f t="shared" si="1"/>
        <v>366.12</v>
      </c>
      <c r="G19" s="121"/>
      <c r="H19" s="121"/>
      <c r="I19" s="121"/>
      <c r="J19" s="121"/>
      <c r="K19" s="124">
        <v>366.12</v>
      </c>
      <c r="L19" s="121"/>
      <c r="M19" s="121"/>
    </row>
    <row r="20" spans="1:14" ht="17.25" customHeight="1">
      <c r="B20" s="116" t="s">
        <v>80</v>
      </c>
      <c r="C20" s="116" t="s">
        <v>73</v>
      </c>
      <c r="D20" s="116" t="s">
        <v>92</v>
      </c>
      <c r="E20" s="117" t="s">
        <v>93</v>
      </c>
      <c r="F20" s="118">
        <f t="shared" si="1"/>
        <v>43.08</v>
      </c>
      <c r="G20" s="121"/>
      <c r="H20" s="121"/>
      <c r="I20" s="121"/>
      <c r="J20" s="121"/>
      <c r="K20" s="125">
        <v>43.08</v>
      </c>
      <c r="L20" s="121"/>
      <c r="M20" s="121"/>
    </row>
    <row r="21" spans="1:14" ht="17.25" customHeight="1">
      <c r="B21" s="116" t="s">
        <v>94</v>
      </c>
      <c r="C21" s="116" t="s">
        <v>95</v>
      </c>
      <c r="D21" s="116" t="s">
        <v>70</v>
      </c>
      <c r="E21" s="122" t="s">
        <v>96</v>
      </c>
      <c r="F21" s="120">
        <f t="shared" si="1"/>
        <v>39.14</v>
      </c>
      <c r="G21" s="123">
        <v>39.14</v>
      </c>
      <c r="H21" s="121"/>
      <c r="I21" s="121"/>
      <c r="J21" s="121"/>
      <c r="K21" s="126"/>
      <c r="L21" s="121"/>
      <c r="M21" s="121"/>
    </row>
  </sheetData>
  <mergeCells count="9">
    <mergeCell ref="B7:E7"/>
    <mergeCell ref="A1:A17"/>
    <mergeCell ref="E4:E5"/>
    <mergeCell ref="F4:F5"/>
    <mergeCell ref="B2:K2"/>
    <mergeCell ref="B3:E3"/>
    <mergeCell ref="B4:D4"/>
    <mergeCell ref="G4:I4"/>
    <mergeCell ref="J4:M4"/>
  </mergeCells>
  <phoneticPr fontId="37" type="noConversion"/>
  <printOptions horizontalCentered="1"/>
  <pageMargins left="0.76319444444444495" right="0.76319444444444495" top="0.56597222222222199" bottom="0.36944444444444402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4.4"/>
  <cols>
    <col min="1" max="1" width="18" customWidth="1"/>
    <col min="2" max="2" width="12" customWidth="1"/>
    <col min="3" max="3" width="29.21875" customWidth="1"/>
    <col min="4" max="4" width="10.77734375" customWidth="1"/>
    <col min="5" max="5" width="10" customWidth="1"/>
    <col min="6" max="6" width="12.21875" customWidth="1"/>
  </cols>
  <sheetData>
    <row r="1" spans="1:6" ht="37.5" customHeight="1">
      <c r="A1" s="167" t="s">
        <v>97</v>
      </c>
      <c r="B1" s="168"/>
      <c r="C1" s="168"/>
      <c r="D1" s="168"/>
      <c r="E1" s="168"/>
      <c r="F1" s="169"/>
    </row>
    <row r="2" spans="1:6" ht="15" customHeight="1">
      <c r="A2" s="201" t="s">
        <v>1</v>
      </c>
      <c r="B2" s="201"/>
      <c r="C2" s="201"/>
      <c r="D2" s="127"/>
      <c r="E2" s="127"/>
      <c r="F2" s="25" t="s">
        <v>2</v>
      </c>
    </row>
    <row r="3" spans="1:6" ht="18" customHeight="1">
      <c r="A3" s="173" t="s">
        <v>3</v>
      </c>
      <c r="B3" s="174"/>
      <c r="C3" s="173" t="s">
        <v>4</v>
      </c>
      <c r="D3" s="174"/>
      <c r="E3" s="174"/>
      <c r="F3" s="174"/>
    </row>
    <row r="4" spans="1:6" ht="18" customHeight="1">
      <c r="A4" s="173" t="s">
        <v>5</v>
      </c>
      <c r="B4" s="173" t="s">
        <v>98</v>
      </c>
      <c r="C4" s="173" t="s">
        <v>5</v>
      </c>
      <c r="D4" s="173" t="s">
        <v>98</v>
      </c>
      <c r="E4" s="174"/>
      <c r="F4" s="174"/>
    </row>
    <row r="5" spans="1:6" ht="20.25" customHeight="1">
      <c r="A5" s="174"/>
      <c r="B5" s="174"/>
      <c r="C5" s="174"/>
      <c r="D5" s="173" t="s">
        <v>8</v>
      </c>
      <c r="E5" s="180" t="s">
        <v>9</v>
      </c>
      <c r="F5" s="180" t="s">
        <v>10</v>
      </c>
    </row>
    <row r="6" spans="1:6" ht="23.25" customHeight="1">
      <c r="A6" s="174"/>
      <c r="B6" s="174"/>
      <c r="C6" s="174"/>
      <c r="D6" s="174"/>
      <c r="E6" s="180"/>
      <c r="F6" s="180"/>
    </row>
    <row r="7" spans="1:6" ht="22.5" customHeight="1">
      <c r="A7" s="128" t="s">
        <v>17</v>
      </c>
      <c r="B7" s="129">
        <v>1143.21</v>
      </c>
      <c r="C7" s="128" t="s">
        <v>99</v>
      </c>
      <c r="D7" s="129"/>
      <c r="E7" s="129"/>
      <c r="F7" s="129"/>
    </row>
    <row r="8" spans="1:6" ht="22.5" customHeight="1">
      <c r="A8" s="128" t="s">
        <v>19</v>
      </c>
      <c r="B8" s="129">
        <v>0</v>
      </c>
      <c r="C8" s="128" t="s">
        <v>100</v>
      </c>
      <c r="D8" s="129"/>
      <c r="E8" s="129"/>
      <c r="F8" s="129"/>
    </row>
    <row r="9" spans="1:6" ht="22.5" customHeight="1">
      <c r="A9" s="130"/>
      <c r="B9" s="129"/>
      <c r="C9" s="128" t="s">
        <v>101</v>
      </c>
      <c r="D9" s="129"/>
      <c r="E9" s="129"/>
      <c r="F9" s="129"/>
    </row>
    <row r="10" spans="1:6" ht="22.5" customHeight="1">
      <c r="A10" s="131"/>
      <c r="B10" s="129"/>
      <c r="C10" s="128" t="s">
        <v>102</v>
      </c>
      <c r="D10" s="129"/>
      <c r="E10" s="129"/>
      <c r="F10" s="129"/>
    </row>
    <row r="11" spans="1:6" ht="22.5" customHeight="1">
      <c r="A11" s="132"/>
      <c r="B11" s="129"/>
      <c r="C11" s="128" t="s">
        <v>103</v>
      </c>
      <c r="D11" s="129"/>
      <c r="E11" s="129"/>
      <c r="F11" s="129"/>
    </row>
    <row r="12" spans="1:6" ht="22.5" customHeight="1">
      <c r="A12" s="131"/>
      <c r="B12" s="129"/>
      <c r="C12" s="128" t="s">
        <v>104</v>
      </c>
      <c r="D12" s="129"/>
      <c r="E12" s="129"/>
      <c r="F12" s="129"/>
    </row>
    <row r="13" spans="1:6" ht="22.5" customHeight="1">
      <c r="A13" s="131"/>
      <c r="B13" s="129"/>
      <c r="C13" s="128" t="s">
        <v>105</v>
      </c>
      <c r="D13" s="129"/>
      <c r="E13" s="129"/>
      <c r="F13" s="129"/>
    </row>
    <row r="14" spans="1:6" ht="22.5" customHeight="1">
      <c r="A14" s="131"/>
      <c r="B14" s="129"/>
      <c r="C14" s="128" t="s">
        <v>106</v>
      </c>
      <c r="D14" s="129">
        <v>69.760000000000005</v>
      </c>
      <c r="E14" s="129">
        <v>69.760000000000005</v>
      </c>
      <c r="F14" s="129"/>
    </row>
    <row r="15" spans="1:6" ht="22.5" customHeight="1">
      <c r="A15" s="131"/>
      <c r="B15" s="129"/>
      <c r="C15" s="128" t="s">
        <v>107</v>
      </c>
      <c r="D15" s="129"/>
      <c r="E15" s="129"/>
      <c r="F15" s="129"/>
    </row>
    <row r="16" spans="1:6" ht="27.75" customHeight="1">
      <c r="A16" s="131"/>
      <c r="B16" s="129"/>
      <c r="C16" s="128" t="s">
        <v>108</v>
      </c>
      <c r="D16" s="129">
        <v>19.579999999999998</v>
      </c>
      <c r="E16" s="129">
        <v>19.579999999999998</v>
      </c>
      <c r="F16" s="129"/>
    </row>
    <row r="17" spans="1:6" ht="27.75" customHeight="1">
      <c r="A17" s="131"/>
      <c r="B17" s="129"/>
      <c r="C17" s="128" t="s">
        <v>109</v>
      </c>
      <c r="D17" s="129"/>
      <c r="E17" s="129"/>
      <c r="F17" s="129"/>
    </row>
    <row r="18" spans="1:6" ht="27.75" customHeight="1">
      <c r="A18" s="131"/>
      <c r="B18" s="129"/>
      <c r="C18" s="128" t="s">
        <v>110</v>
      </c>
      <c r="D18" s="129"/>
      <c r="E18" s="129"/>
      <c r="F18" s="129"/>
    </row>
    <row r="19" spans="1:6" ht="27.75" customHeight="1">
      <c r="A19" s="131"/>
      <c r="B19" s="129"/>
      <c r="C19" s="128" t="s">
        <v>111</v>
      </c>
      <c r="D19" s="129">
        <v>1014.73</v>
      </c>
      <c r="E19" s="129">
        <v>1014.73</v>
      </c>
      <c r="F19" s="129"/>
    </row>
    <row r="20" spans="1:6" ht="20.25" customHeight="1">
      <c r="A20" s="131"/>
      <c r="B20" s="129"/>
      <c r="C20" s="128" t="s">
        <v>112</v>
      </c>
      <c r="D20" s="129"/>
      <c r="E20" s="129"/>
      <c r="F20" s="129"/>
    </row>
    <row r="21" spans="1:6" ht="20.25" customHeight="1">
      <c r="A21" s="131"/>
      <c r="B21" s="129"/>
      <c r="C21" s="128" t="s">
        <v>113</v>
      </c>
      <c r="D21" s="129"/>
      <c r="E21" s="129"/>
      <c r="F21" s="129"/>
    </row>
    <row r="22" spans="1:6" ht="15.75" customHeight="1">
      <c r="A22" s="131"/>
      <c r="B22" s="129"/>
      <c r="C22" s="128" t="s">
        <v>114</v>
      </c>
      <c r="D22" s="129"/>
      <c r="E22" s="129"/>
      <c r="F22" s="129"/>
    </row>
    <row r="23" spans="1:6" ht="15.75" customHeight="1">
      <c r="A23" s="131"/>
      <c r="B23" s="129"/>
      <c r="C23" s="128" t="s">
        <v>115</v>
      </c>
      <c r="D23" s="129"/>
      <c r="E23" s="129"/>
      <c r="F23" s="129"/>
    </row>
    <row r="24" spans="1:6" ht="15.75" customHeight="1">
      <c r="A24" s="131"/>
      <c r="B24" s="129"/>
      <c r="C24" s="128" t="s">
        <v>116</v>
      </c>
      <c r="D24" s="129"/>
      <c r="E24" s="129"/>
      <c r="F24" s="129"/>
    </row>
    <row r="25" spans="1:6" ht="15.75" customHeight="1">
      <c r="A25" s="131"/>
      <c r="B25" s="129"/>
      <c r="C25" s="128" t="s">
        <v>117</v>
      </c>
      <c r="D25" s="129"/>
      <c r="E25" s="129"/>
      <c r="F25" s="129"/>
    </row>
    <row r="26" spans="1:6" ht="15.75" customHeight="1">
      <c r="A26" s="131"/>
      <c r="B26" s="129"/>
      <c r="C26" s="128" t="s">
        <v>118</v>
      </c>
      <c r="D26" s="129">
        <v>39.14</v>
      </c>
      <c r="E26" s="129">
        <v>39.14</v>
      </c>
      <c r="F26" s="129"/>
    </row>
    <row r="27" spans="1:6" ht="15.75" customHeight="1">
      <c r="A27" s="131"/>
      <c r="B27" s="129"/>
      <c r="C27" s="128" t="s">
        <v>119</v>
      </c>
      <c r="D27" s="129"/>
      <c r="E27" s="129"/>
      <c r="F27" s="129"/>
    </row>
    <row r="28" spans="1:6" ht="15.75" customHeight="1">
      <c r="A28" s="131"/>
      <c r="B28" s="129"/>
      <c r="C28" s="128" t="s">
        <v>120</v>
      </c>
      <c r="D28" s="129"/>
      <c r="E28" s="129"/>
      <c r="F28" s="129"/>
    </row>
    <row r="29" spans="1:6" ht="15.75" customHeight="1">
      <c r="A29" s="131"/>
      <c r="B29" s="129"/>
      <c r="C29" s="128" t="s">
        <v>121</v>
      </c>
      <c r="D29" s="129"/>
      <c r="E29" s="129"/>
      <c r="F29" s="129"/>
    </row>
    <row r="30" spans="1:6" ht="15.75" customHeight="1">
      <c r="A30" s="131"/>
      <c r="B30" s="129"/>
      <c r="C30" s="128" t="s">
        <v>122</v>
      </c>
      <c r="D30" s="129"/>
      <c r="E30" s="129"/>
      <c r="F30" s="129"/>
    </row>
    <row r="31" spans="1:6" ht="15.75" customHeight="1">
      <c r="A31" s="133"/>
      <c r="B31" s="129"/>
      <c r="C31" s="128" t="s">
        <v>123</v>
      </c>
      <c r="D31" s="129"/>
      <c r="E31" s="129"/>
      <c r="F31" s="129"/>
    </row>
    <row r="32" spans="1:6" ht="15.75" customHeight="1">
      <c r="A32" s="133"/>
      <c r="B32" s="129"/>
      <c r="C32" s="128" t="s">
        <v>124</v>
      </c>
      <c r="D32" s="129"/>
      <c r="E32" s="129"/>
      <c r="F32" s="129"/>
    </row>
    <row r="33" spans="1:6" ht="15.75" customHeight="1">
      <c r="A33" s="130"/>
      <c r="B33" s="129"/>
      <c r="C33" s="128" t="s">
        <v>125</v>
      </c>
      <c r="D33" s="129"/>
      <c r="E33" s="129"/>
      <c r="F33" s="129"/>
    </row>
    <row r="34" spans="1:6" ht="14.25" customHeight="1">
      <c r="A34" s="130"/>
      <c r="B34" s="134"/>
      <c r="C34" s="135"/>
      <c r="D34" s="134"/>
      <c r="E34" s="134"/>
      <c r="F34" s="134"/>
    </row>
    <row r="35" spans="1:6" ht="20.25" customHeight="1">
      <c r="A35" s="136" t="s">
        <v>30</v>
      </c>
      <c r="B35" s="134">
        <f>SUM(B7:B8)</f>
        <v>1143.21</v>
      </c>
      <c r="C35" s="136" t="s">
        <v>31</v>
      </c>
      <c r="D35" s="134">
        <f>SUM(D7:D33)</f>
        <v>1143.21</v>
      </c>
      <c r="E35" s="134">
        <f>SUM(E7:E33)</f>
        <v>1143.21</v>
      </c>
      <c r="F35" s="134">
        <f>SUM(F7:F33)</f>
        <v>0</v>
      </c>
    </row>
    <row r="36" spans="1:6" ht="14.25" customHeight="1">
      <c r="A36" s="137"/>
      <c r="B36" s="137"/>
      <c r="C36" s="137"/>
      <c r="D36" s="138"/>
      <c r="E36" s="138"/>
      <c r="F36" s="13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37" type="noConversion"/>
  <printOptions horizontalCentered="1"/>
  <pageMargins left="0.62986111111111098" right="0.62986111111111098" top="0.66874999999999996" bottom="0.66874999999999996" header="0.31458333333333299" footer="0.3145833333333329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showGridLines="0" workbookViewId="0">
      <selection activeCell="A2" sqref="A2:D2"/>
    </sheetView>
  </sheetViews>
  <sheetFormatPr defaultColWidth="9" defaultRowHeight="14.4"/>
  <cols>
    <col min="1" max="1" width="6.6640625" customWidth="1"/>
    <col min="2" max="2" width="4.88671875" customWidth="1"/>
    <col min="3" max="3" width="5.44140625" customWidth="1"/>
    <col min="4" max="4" width="19.88671875" customWidth="1"/>
    <col min="5" max="5" width="13.6640625" customWidth="1"/>
    <col min="6" max="6" width="11.44140625" customWidth="1"/>
    <col min="7" max="7" width="11.33203125" customWidth="1"/>
    <col min="8" max="8" width="15.44140625" customWidth="1"/>
    <col min="9" max="9" width="9.109375" customWidth="1"/>
    <col min="10" max="12" width="9.44140625" customWidth="1"/>
    <col min="13" max="13" width="1.21875" customWidth="1"/>
  </cols>
  <sheetData>
    <row r="1" spans="1:13" ht="29.25" customHeight="1">
      <c r="A1" s="167" t="s">
        <v>126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  <c r="M1" s="2"/>
    </row>
    <row r="2" spans="1:13" ht="15.75" customHeight="1">
      <c r="A2" s="187" t="s">
        <v>419</v>
      </c>
      <c r="B2" s="187"/>
      <c r="C2" s="187"/>
      <c r="D2" s="187"/>
      <c r="E2" s="24"/>
      <c r="F2" s="24"/>
      <c r="G2" s="25"/>
      <c r="H2" s="25"/>
      <c r="I2" s="25"/>
      <c r="J2" s="29" t="s">
        <v>2</v>
      </c>
      <c r="K2" s="29"/>
      <c r="L2" s="24"/>
      <c r="M2" s="2"/>
    </row>
    <row r="3" spans="1:13" ht="16.5" customHeight="1">
      <c r="A3" s="173" t="s">
        <v>127</v>
      </c>
      <c r="B3" s="173"/>
      <c r="C3" s="173"/>
      <c r="D3" s="173" t="s">
        <v>128</v>
      </c>
      <c r="E3" s="173" t="s">
        <v>55</v>
      </c>
      <c r="F3" s="173" t="s">
        <v>56</v>
      </c>
      <c r="G3" s="173"/>
      <c r="H3" s="173"/>
      <c r="I3" s="173" t="s">
        <v>57</v>
      </c>
      <c r="J3" s="173"/>
      <c r="K3" s="173"/>
      <c r="L3" s="173"/>
      <c r="M3" s="12"/>
    </row>
    <row r="4" spans="1:13" ht="34.5" customHeight="1">
      <c r="A4" s="26" t="s">
        <v>58</v>
      </c>
      <c r="B4" s="26" t="s">
        <v>59</v>
      </c>
      <c r="C4" s="26" t="s">
        <v>60</v>
      </c>
      <c r="D4" s="173"/>
      <c r="E4" s="173"/>
      <c r="F4" s="26" t="s">
        <v>61</v>
      </c>
      <c r="G4" s="26" t="s">
        <v>62</v>
      </c>
      <c r="H4" s="26" t="s">
        <v>63</v>
      </c>
      <c r="I4" s="26" t="s">
        <v>64</v>
      </c>
      <c r="J4" s="26" t="s">
        <v>65</v>
      </c>
      <c r="K4" s="26" t="s">
        <v>66</v>
      </c>
      <c r="L4" s="26" t="s">
        <v>67</v>
      </c>
      <c r="M4" s="12"/>
    </row>
    <row r="5" spans="1:13" ht="22.5" customHeight="1">
      <c r="A5" s="173" t="s">
        <v>8</v>
      </c>
      <c r="B5" s="173"/>
      <c r="C5" s="173"/>
      <c r="D5" s="173"/>
      <c r="E5" s="27">
        <f t="shared" ref="E5:L5" si="0">SUM(E6:E19)</f>
        <v>1143.21</v>
      </c>
      <c r="F5" s="27">
        <f t="shared" si="0"/>
        <v>482.91</v>
      </c>
      <c r="G5" s="27">
        <f t="shared" si="0"/>
        <v>44.65</v>
      </c>
      <c r="H5" s="27">
        <f t="shared" si="0"/>
        <v>21.29</v>
      </c>
      <c r="I5" s="27">
        <f t="shared" si="0"/>
        <v>121.32</v>
      </c>
      <c r="J5" s="27">
        <f t="shared" si="0"/>
        <v>473.04</v>
      </c>
      <c r="K5" s="27">
        <f t="shared" si="0"/>
        <v>0</v>
      </c>
      <c r="L5" s="27">
        <f t="shared" si="0"/>
        <v>0</v>
      </c>
      <c r="M5" s="6"/>
    </row>
    <row r="6" spans="1:13" ht="18.75" customHeight="1">
      <c r="A6" s="116" t="s">
        <v>68</v>
      </c>
      <c r="B6" s="116" t="s">
        <v>69</v>
      </c>
      <c r="C6" s="116" t="s">
        <v>70</v>
      </c>
      <c r="D6" s="117" t="s">
        <v>71</v>
      </c>
      <c r="E6" s="118">
        <f t="shared" ref="E6:E19" si="1">SUM(F6:L6)</f>
        <v>18.05</v>
      </c>
      <c r="F6" s="119"/>
      <c r="G6" s="119"/>
      <c r="H6" s="119">
        <v>18.05</v>
      </c>
      <c r="I6" s="119"/>
      <c r="J6" s="119"/>
      <c r="K6" s="119"/>
      <c r="L6" s="119"/>
      <c r="M6" s="6"/>
    </row>
    <row r="7" spans="1:13" ht="24" customHeight="1">
      <c r="A7" s="116" t="s">
        <v>68</v>
      </c>
      <c r="B7" s="116" t="s">
        <v>69</v>
      </c>
      <c r="C7" s="116" t="s">
        <v>69</v>
      </c>
      <c r="D7" s="117" t="s">
        <v>72</v>
      </c>
      <c r="E7" s="118">
        <f t="shared" si="1"/>
        <v>45.69</v>
      </c>
      <c r="F7" s="120">
        <v>45.69</v>
      </c>
      <c r="G7" s="120"/>
      <c r="H7" s="120"/>
      <c r="I7" s="120"/>
      <c r="J7" s="120"/>
      <c r="K7" s="120"/>
      <c r="L7" s="120"/>
      <c r="M7" s="6"/>
    </row>
    <row r="8" spans="1:13" ht="18.75" customHeight="1">
      <c r="A8" s="116" t="s">
        <v>68</v>
      </c>
      <c r="B8" s="116" t="s">
        <v>73</v>
      </c>
      <c r="C8" s="116" t="s">
        <v>70</v>
      </c>
      <c r="D8" s="117" t="s">
        <v>74</v>
      </c>
      <c r="E8" s="118">
        <f t="shared" si="1"/>
        <v>3.24</v>
      </c>
      <c r="F8" s="120"/>
      <c r="G8" s="120"/>
      <c r="H8" s="120">
        <v>3.24</v>
      </c>
      <c r="I8" s="120"/>
      <c r="J8" s="120"/>
      <c r="K8" s="120"/>
      <c r="L8" s="120"/>
      <c r="M8" s="6"/>
    </row>
    <row r="9" spans="1:13" ht="18.75" customHeight="1">
      <c r="A9" s="116" t="s">
        <v>68</v>
      </c>
      <c r="B9" s="116" t="s">
        <v>75</v>
      </c>
      <c r="C9" s="116" t="s">
        <v>70</v>
      </c>
      <c r="D9" s="117" t="s">
        <v>76</v>
      </c>
      <c r="E9" s="118">
        <f t="shared" si="1"/>
        <v>2.78</v>
      </c>
      <c r="F9" s="120">
        <v>2.78</v>
      </c>
      <c r="G9" s="120"/>
      <c r="H9" s="120"/>
      <c r="I9" s="120"/>
      <c r="J9" s="120"/>
      <c r="K9" s="120"/>
      <c r="L9" s="120"/>
      <c r="M9" s="6"/>
    </row>
    <row r="10" spans="1:13" ht="18.75" customHeight="1">
      <c r="A10" s="116" t="s">
        <v>77</v>
      </c>
      <c r="B10" s="116" t="s">
        <v>78</v>
      </c>
      <c r="C10" s="116" t="s">
        <v>70</v>
      </c>
      <c r="D10" s="117" t="s">
        <v>79</v>
      </c>
      <c r="E10" s="118">
        <f t="shared" si="1"/>
        <v>19.579999999999998</v>
      </c>
      <c r="F10" s="120">
        <v>19.579999999999998</v>
      </c>
      <c r="G10" s="120"/>
      <c r="H10" s="120"/>
      <c r="I10" s="120"/>
      <c r="J10" s="120"/>
      <c r="K10" s="120"/>
      <c r="L10" s="120"/>
      <c r="M10" s="6"/>
    </row>
    <row r="11" spans="1:13" ht="18.75" customHeight="1">
      <c r="A11" s="116" t="s">
        <v>80</v>
      </c>
      <c r="B11" s="116" t="s">
        <v>70</v>
      </c>
      <c r="C11" s="116" t="s">
        <v>70</v>
      </c>
      <c r="D11" s="117" t="s">
        <v>81</v>
      </c>
      <c r="E11" s="118">
        <f t="shared" si="1"/>
        <v>520.69000000000005</v>
      </c>
      <c r="F11" s="120">
        <v>375.72</v>
      </c>
      <c r="G11" s="120">
        <v>44.65</v>
      </c>
      <c r="H11" s="120"/>
      <c r="I11" s="120">
        <v>100.32</v>
      </c>
      <c r="J11" s="120"/>
      <c r="K11" s="120"/>
      <c r="L11" s="120"/>
      <c r="M11" s="6"/>
    </row>
    <row r="12" spans="1:13" ht="18.75" customHeight="1">
      <c r="A12" s="116" t="s">
        <v>80</v>
      </c>
      <c r="B12" s="116" t="s">
        <v>70</v>
      </c>
      <c r="C12" s="116" t="s">
        <v>82</v>
      </c>
      <c r="D12" s="117" t="s">
        <v>83</v>
      </c>
      <c r="E12" s="118">
        <f t="shared" si="1"/>
        <v>5</v>
      </c>
      <c r="F12" s="120"/>
      <c r="G12" s="120"/>
      <c r="H12" s="120"/>
      <c r="I12" s="120">
        <v>5</v>
      </c>
      <c r="J12" s="120"/>
      <c r="K12" s="120"/>
      <c r="L12" s="120"/>
      <c r="M12" s="6"/>
    </row>
    <row r="13" spans="1:13" ht="18.75" customHeight="1">
      <c r="A13" s="116" t="s">
        <v>80</v>
      </c>
      <c r="B13" s="116" t="s">
        <v>70</v>
      </c>
      <c r="C13" s="116" t="s">
        <v>73</v>
      </c>
      <c r="D13" s="117" t="s">
        <v>84</v>
      </c>
      <c r="E13" s="118">
        <f t="shared" si="1"/>
        <v>63.84</v>
      </c>
      <c r="F13" s="120"/>
      <c r="G13" s="120"/>
      <c r="H13" s="120"/>
      <c r="I13" s="120">
        <v>15</v>
      </c>
      <c r="J13" s="124">
        <v>48.84</v>
      </c>
      <c r="K13" s="120"/>
      <c r="L13" s="120"/>
      <c r="M13" s="2"/>
    </row>
    <row r="14" spans="1:13" ht="18.75" customHeight="1">
      <c r="A14" s="116" t="s">
        <v>80</v>
      </c>
      <c r="B14" s="116" t="s">
        <v>70</v>
      </c>
      <c r="C14" s="116" t="s">
        <v>85</v>
      </c>
      <c r="D14" s="117" t="s">
        <v>86</v>
      </c>
      <c r="E14" s="118">
        <f t="shared" si="1"/>
        <v>5</v>
      </c>
      <c r="F14" s="120"/>
      <c r="G14" s="120"/>
      <c r="H14" s="120"/>
      <c r="I14" s="120"/>
      <c r="J14" s="124">
        <v>5</v>
      </c>
      <c r="K14" s="120"/>
      <c r="L14" s="120"/>
    </row>
    <row r="15" spans="1:13" ht="18.75" customHeight="1">
      <c r="A15" s="116" t="s">
        <v>80</v>
      </c>
      <c r="B15" s="116" t="s">
        <v>70</v>
      </c>
      <c r="C15" s="116" t="s">
        <v>87</v>
      </c>
      <c r="D15" s="117" t="s">
        <v>88</v>
      </c>
      <c r="E15" s="118">
        <f t="shared" si="1"/>
        <v>1</v>
      </c>
      <c r="F15" s="120"/>
      <c r="G15" s="120"/>
      <c r="H15" s="120"/>
      <c r="I15" s="120">
        <v>1</v>
      </c>
      <c r="J15" s="120"/>
      <c r="K15" s="120"/>
      <c r="L15" s="120"/>
    </row>
    <row r="16" spans="1:13" ht="18.75" customHeight="1">
      <c r="A16" s="116" t="s">
        <v>80</v>
      </c>
      <c r="B16" s="116" t="s">
        <v>70</v>
      </c>
      <c r="C16" s="116" t="s">
        <v>89</v>
      </c>
      <c r="D16" s="117" t="s">
        <v>90</v>
      </c>
      <c r="E16" s="118">
        <f t="shared" si="1"/>
        <v>10</v>
      </c>
      <c r="F16" s="121"/>
      <c r="G16" s="121"/>
      <c r="H16" s="121"/>
      <c r="I16" s="121"/>
      <c r="J16" s="124">
        <v>10</v>
      </c>
      <c r="K16" s="121"/>
      <c r="L16" s="121"/>
    </row>
    <row r="17" spans="1:12" ht="18.75" customHeight="1">
      <c r="A17" s="116" t="s">
        <v>80</v>
      </c>
      <c r="B17" s="116" t="s">
        <v>70</v>
      </c>
      <c r="C17" s="116" t="s">
        <v>75</v>
      </c>
      <c r="D17" s="117" t="s">
        <v>91</v>
      </c>
      <c r="E17" s="118">
        <f t="shared" si="1"/>
        <v>366.12</v>
      </c>
      <c r="F17" s="121"/>
      <c r="G17" s="121"/>
      <c r="H17" s="121"/>
      <c r="I17" s="121"/>
      <c r="J17" s="124">
        <v>366.12</v>
      </c>
      <c r="K17" s="121"/>
      <c r="L17" s="121"/>
    </row>
    <row r="18" spans="1:12" ht="18.75" customHeight="1">
      <c r="A18" s="116" t="s">
        <v>80</v>
      </c>
      <c r="B18" s="116" t="s">
        <v>73</v>
      </c>
      <c r="C18" s="116" t="s">
        <v>92</v>
      </c>
      <c r="D18" s="117" t="s">
        <v>93</v>
      </c>
      <c r="E18" s="118">
        <f t="shared" si="1"/>
        <v>43.08</v>
      </c>
      <c r="F18" s="121"/>
      <c r="G18" s="121"/>
      <c r="H18" s="121"/>
      <c r="I18" s="121"/>
      <c r="J18" s="125">
        <v>43.08</v>
      </c>
      <c r="K18" s="121"/>
      <c r="L18" s="121"/>
    </row>
    <row r="19" spans="1:12" ht="18.75" customHeight="1">
      <c r="A19" s="116" t="s">
        <v>94</v>
      </c>
      <c r="B19" s="116" t="s">
        <v>95</v>
      </c>
      <c r="C19" s="116" t="s">
        <v>70</v>
      </c>
      <c r="D19" s="122" t="s">
        <v>96</v>
      </c>
      <c r="E19" s="120">
        <f t="shared" si="1"/>
        <v>39.14</v>
      </c>
      <c r="F19" s="123">
        <v>39.14</v>
      </c>
      <c r="G19" s="121"/>
      <c r="H19" s="121"/>
      <c r="I19" s="121"/>
      <c r="J19" s="126"/>
      <c r="K19" s="121"/>
      <c r="L19" s="121"/>
    </row>
  </sheetData>
  <mergeCells count="8">
    <mergeCell ref="A5:D5"/>
    <mergeCell ref="D3:D4"/>
    <mergeCell ref="E3:E4"/>
    <mergeCell ref="A1:L1"/>
    <mergeCell ref="A2:D2"/>
    <mergeCell ref="A3:C3"/>
    <mergeCell ref="F3:H3"/>
    <mergeCell ref="I3:L3"/>
  </mergeCells>
  <phoneticPr fontId="37" type="noConversion"/>
  <pageMargins left="0.64513888888888904" right="0.64513888888888904" top="0.88124999999999998" bottom="0.88124999999999998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1"/>
  <sheetViews>
    <sheetView showGridLines="0" workbookViewId="0">
      <selection activeCell="B149" sqref="B149"/>
    </sheetView>
  </sheetViews>
  <sheetFormatPr defaultColWidth="9" defaultRowHeight="14.4"/>
  <cols>
    <col min="1" max="1" width="20.6640625" style="67" customWidth="1"/>
    <col min="2" max="2" width="20.88671875" style="67" customWidth="1"/>
    <col min="3" max="3" width="19.109375" style="68" customWidth="1"/>
    <col min="4" max="4" width="13.44140625" style="68" customWidth="1"/>
    <col min="5" max="5" width="19.109375" style="68" customWidth="1"/>
    <col min="6" max="6" width="6" style="68" customWidth="1"/>
    <col min="7" max="7" width="6.109375" style="68" customWidth="1"/>
    <col min="8" max="8" width="29.6640625" style="68" customWidth="1"/>
    <col min="9" max="9" width="12.88671875" style="67" customWidth="1"/>
    <col min="10" max="10" width="1.21875" style="68" customWidth="1"/>
    <col min="11" max="16384" width="9" style="68"/>
  </cols>
  <sheetData>
    <row r="1" spans="1:10" ht="34.5" customHeight="1">
      <c r="A1" s="204" t="s">
        <v>129</v>
      </c>
      <c r="B1" s="205"/>
      <c r="C1" s="205"/>
      <c r="D1" s="205"/>
      <c r="E1" s="205"/>
      <c r="F1" s="205"/>
      <c r="G1" s="205"/>
      <c r="H1" s="205"/>
      <c r="I1" s="206"/>
      <c r="J1" s="95"/>
    </row>
    <row r="2" spans="1:10" ht="14.25" customHeight="1">
      <c r="C2" s="207"/>
      <c r="D2" s="207"/>
      <c r="E2" s="207"/>
      <c r="F2" s="207"/>
      <c r="G2" s="207"/>
      <c r="H2" s="207"/>
      <c r="J2" s="95"/>
    </row>
    <row r="3" spans="1:10" ht="26.25" customHeight="1">
      <c r="A3" s="208" t="s">
        <v>130</v>
      </c>
      <c r="B3" s="208"/>
      <c r="C3" s="208"/>
      <c r="D3" s="208"/>
      <c r="E3" s="208"/>
      <c r="F3" s="69"/>
      <c r="G3" s="70"/>
      <c r="H3" s="71"/>
      <c r="I3" s="96" t="s">
        <v>131</v>
      </c>
      <c r="J3" s="94"/>
    </row>
    <row r="4" spans="1:10" ht="18" customHeight="1">
      <c r="A4" s="209" t="s">
        <v>132</v>
      </c>
      <c r="B4" s="209"/>
      <c r="C4" s="209" t="s">
        <v>133</v>
      </c>
      <c r="D4" s="209"/>
      <c r="E4" s="209"/>
      <c r="F4" s="209" t="s">
        <v>134</v>
      </c>
      <c r="G4" s="209"/>
      <c r="H4" s="209"/>
      <c r="I4" s="245" t="s">
        <v>34</v>
      </c>
      <c r="J4" s="94"/>
    </row>
    <row r="5" spans="1:10" ht="16.5" customHeight="1">
      <c r="A5" s="210" t="s">
        <v>53</v>
      </c>
      <c r="B5" s="210" t="s">
        <v>135</v>
      </c>
      <c r="C5" s="210" t="s">
        <v>53</v>
      </c>
      <c r="D5" s="210"/>
      <c r="E5" s="210" t="s">
        <v>135</v>
      </c>
      <c r="F5" s="210" t="s">
        <v>53</v>
      </c>
      <c r="G5" s="210"/>
      <c r="H5" s="244" t="s">
        <v>135</v>
      </c>
      <c r="I5" s="245"/>
      <c r="J5" s="94"/>
    </row>
    <row r="6" spans="1:10" ht="16.5" customHeight="1">
      <c r="A6" s="210"/>
      <c r="B6" s="210"/>
      <c r="C6" s="72" t="s">
        <v>58</v>
      </c>
      <c r="D6" s="72" t="s">
        <v>59</v>
      </c>
      <c r="E6" s="210"/>
      <c r="F6" s="72" t="s">
        <v>58</v>
      </c>
      <c r="G6" s="74" t="s">
        <v>59</v>
      </c>
      <c r="H6" s="244"/>
      <c r="I6" s="245"/>
      <c r="J6" s="94"/>
    </row>
    <row r="7" spans="1:10" ht="27.75" customHeight="1">
      <c r="A7" s="211" t="s">
        <v>136</v>
      </c>
      <c r="B7" s="212"/>
      <c r="C7" s="212"/>
      <c r="D7" s="212"/>
      <c r="E7" s="212"/>
      <c r="F7" s="212"/>
      <c r="G7" s="212"/>
      <c r="H7" s="213"/>
      <c r="I7" s="97">
        <v>1143.21</v>
      </c>
      <c r="J7" s="94"/>
    </row>
    <row r="8" spans="1:10" ht="44.25" customHeight="1">
      <c r="A8" s="214" t="s">
        <v>137</v>
      </c>
      <c r="B8" s="215"/>
      <c r="C8" s="215"/>
      <c r="D8" s="215"/>
      <c r="E8" s="215"/>
      <c r="F8" s="215"/>
      <c r="G8" s="215"/>
      <c r="H8" s="216"/>
      <c r="I8" s="97">
        <v>1050.06</v>
      </c>
      <c r="J8" s="94"/>
    </row>
    <row r="9" spans="1:10" ht="33" customHeight="1">
      <c r="A9" s="75"/>
      <c r="B9" s="75"/>
      <c r="C9" s="224">
        <v>501</v>
      </c>
      <c r="D9" s="72"/>
      <c r="E9" s="73" t="s">
        <v>138</v>
      </c>
      <c r="F9" s="72" t="s">
        <v>139</v>
      </c>
      <c r="G9" s="74"/>
      <c r="H9" s="73" t="s">
        <v>61</v>
      </c>
      <c r="I9" s="97">
        <f>SUM(I10:I22)</f>
        <v>575.41</v>
      </c>
      <c r="J9" s="94"/>
    </row>
    <row r="10" spans="1:10" ht="27.75" customHeight="1">
      <c r="A10" s="217">
        <v>2130101</v>
      </c>
      <c r="B10" s="217" t="s">
        <v>81</v>
      </c>
      <c r="C10" s="225"/>
      <c r="D10" s="230" t="s">
        <v>70</v>
      </c>
      <c r="E10" s="238" t="s">
        <v>140</v>
      </c>
      <c r="F10" s="79"/>
      <c r="G10" s="80" t="s">
        <v>70</v>
      </c>
      <c r="H10" s="78" t="s">
        <v>141</v>
      </c>
      <c r="I10" s="98">
        <v>167.56</v>
      </c>
      <c r="J10" s="94"/>
    </row>
    <row r="11" spans="1:10" ht="27.75" customHeight="1">
      <c r="A11" s="217"/>
      <c r="B11" s="217"/>
      <c r="C11" s="225"/>
      <c r="D11" s="230"/>
      <c r="E11" s="238"/>
      <c r="F11" s="79"/>
      <c r="G11" s="80" t="s">
        <v>95</v>
      </c>
      <c r="H11" s="78" t="s">
        <v>142</v>
      </c>
      <c r="I11" s="98">
        <v>64.150000000000006</v>
      </c>
      <c r="J11" s="94"/>
    </row>
    <row r="12" spans="1:10" ht="27.75" customHeight="1">
      <c r="A12" s="217"/>
      <c r="B12" s="217"/>
      <c r="C12" s="225"/>
      <c r="D12" s="230"/>
      <c r="E12" s="238"/>
      <c r="F12" s="79"/>
      <c r="G12" s="80" t="s">
        <v>92</v>
      </c>
      <c r="H12" s="78" t="s">
        <v>143</v>
      </c>
      <c r="I12" s="98">
        <v>54.8</v>
      </c>
      <c r="J12" s="94"/>
    </row>
    <row r="13" spans="1:10" ht="27.75" customHeight="1">
      <c r="A13" s="76"/>
      <c r="B13" s="76"/>
      <c r="C13" s="225"/>
      <c r="D13" s="77"/>
      <c r="E13" s="78"/>
      <c r="F13" s="79"/>
      <c r="G13" s="80" t="s">
        <v>144</v>
      </c>
      <c r="H13" s="78" t="s">
        <v>145</v>
      </c>
      <c r="I13" s="98">
        <v>147.71</v>
      </c>
      <c r="J13" s="94"/>
    </row>
    <row r="14" spans="1:10" ht="39" customHeight="1">
      <c r="A14" s="76">
        <v>2080505</v>
      </c>
      <c r="B14" s="81" t="s">
        <v>72</v>
      </c>
      <c r="C14" s="225"/>
      <c r="D14" s="231" t="s">
        <v>95</v>
      </c>
      <c r="E14" s="238" t="s">
        <v>146</v>
      </c>
      <c r="F14" s="72"/>
      <c r="G14" s="80" t="s">
        <v>73</v>
      </c>
      <c r="H14" s="82" t="s">
        <v>147</v>
      </c>
      <c r="I14" s="99">
        <v>55.69</v>
      </c>
      <c r="J14" s="94"/>
    </row>
    <row r="15" spans="1:10" ht="27.75" customHeight="1">
      <c r="A15" s="76">
        <v>2080506</v>
      </c>
      <c r="B15" s="81" t="s">
        <v>148</v>
      </c>
      <c r="C15" s="225"/>
      <c r="D15" s="231"/>
      <c r="E15" s="238"/>
      <c r="F15" s="79"/>
      <c r="G15" s="80" t="s">
        <v>85</v>
      </c>
      <c r="H15" s="79" t="s">
        <v>149</v>
      </c>
      <c r="I15" s="99">
        <v>5</v>
      </c>
      <c r="J15" s="94"/>
    </row>
    <row r="16" spans="1:10" ht="39.75" customHeight="1">
      <c r="A16" s="76">
        <v>2101101</v>
      </c>
      <c r="B16" s="81" t="s">
        <v>79</v>
      </c>
      <c r="C16" s="225"/>
      <c r="D16" s="231"/>
      <c r="E16" s="238"/>
      <c r="F16" s="79"/>
      <c r="G16" s="80" t="s">
        <v>150</v>
      </c>
      <c r="H16" s="79" t="s">
        <v>151</v>
      </c>
      <c r="I16" s="99">
        <v>23.58</v>
      </c>
      <c r="J16" s="94"/>
    </row>
    <row r="17" spans="1:10" ht="24" customHeight="1">
      <c r="A17" s="76"/>
      <c r="B17" s="81"/>
      <c r="C17" s="225"/>
      <c r="D17" s="231"/>
      <c r="E17" s="238"/>
      <c r="F17" s="79"/>
      <c r="G17" s="80" t="s">
        <v>78</v>
      </c>
      <c r="H17" s="78" t="s">
        <v>152</v>
      </c>
      <c r="I17" s="99"/>
      <c r="J17" s="94"/>
    </row>
    <row r="18" spans="1:10" ht="26.25" customHeight="1">
      <c r="A18" s="76">
        <v>2089901</v>
      </c>
      <c r="B18" s="81" t="s">
        <v>76</v>
      </c>
      <c r="C18" s="225"/>
      <c r="D18" s="231"/>
      <c r="E18" s="238"/>
      <c r="F18" s="79"/>
      <c r="G18" s="80" t="s">
        <v>87</v>
      </c>
      <c r="H18" s="78" t="s">
        <v>153</v>
      </c>
      <c r="I18" s="99">
        <v>3.78</v>
      </c>
      <c r="J18" s="94"/>
    </row>
    <row r="19" spans="1:10" ht="25.5" customHeight="1">
      <c r="A19" s="76">
        <v>2210201</v>
      </c>
      <c r="B19" s="76" t="s">
        <v>96</v>
      </c>
      <c r="C19" s="225"/>
      <c r="D19" s="83" t="s">
        <v>92</v>
      </c>
      <c r="E19" s="84" t="s">
        <v>154</v>
      </c>
      <c r="F19" s="77"/>
      <c r="G19" s="83" t="s">
        <v>155</v>
      </c>
      <c r="H19" s="78" t="s">
        <v>154</v>
      </c>
      <c r="I19" s="99">
        <v>50.14</v>
      </c>
      <c r="J19" s="94"/>
    </row>
    <row r="20" spans="1:10" ht="31.5" customHeight="1">
      <c r="A20" s="85"/>
      <c r="B20" s="85"/>
      <c r="C20" s="225"/>
      <c r="D20" s="231">
        <v>99</v>
      </c>
      <c r="E20" s="239" t="s">
        <v>156</v>
      </c>
      <c r="F20" s="72"/>
      <c r="G20" s="80" t="s">
        <v>82</v>
      </c>
      <c r="H20" s="78" t="s">
        <v>157</v>
      </c>
      <c r="I20" s="99"/>
      <c r="J20" s="94"/>
    </row>
    <row r="21" spans="1:10" ht="27.75" customHeight="1">
      <c r="A21" s="85"/>
      <c r="B21" s="85"/>
      <c r="C21" s="225"/>
      <c r="D21" s="231"/>
      <c r="E21" s="239"/>
      <c r="F21" s="72"/>
      <c r="G21" s="80" t="s">
        <v>158</v>
      </c>
      <c r="H21" s="78" t="s">
        <v>159</v>
      </c>
      <c r="I21" s="99"/>
      <c r="J21" s="94"/>
    </row>
    <row r="22" spans="1:10" ht="29.25" customHeight="1">
      <c r="A22" s="86"/>
      <c r="B22" s="86"/>
      <c r="C22" s="226"/>
      <c r="D22" s="231"/>
      <c r="E22" s="239"/>
      <c r="F22" s="79"/>
      <c r="G22" s="80" t="s">
        <v>75</v>
      </c>
      <c r="H22" s="78" t="s">
        <v>160</v>
      </c>
      <c r="I22" s="99">
        <v>3</v>
      </c>
      <c r="J22" s="94"/>
    </row>
    <row r="23" spans="1:10" ht="35.25" customHeight="1">
      <c r="A23" s="87"/>
      <c r="B23" s="87"/>
      <c r="C23" s="227">
        <v>502</v>
      </c>
      <c r="D23" s="88"/>
      <c r="E23" s="89" t="s">
        <v>161</v>
      </c>
      <c r="F23" s="88">
        <v>302</v>
      </c>
      <c r="G23" s="90"/>
      <c r="H23" s="89" t="s">
        <v>62</v>
      </c>
      <c r="I23" s="97">
        <f>SUM(I24:I75)</f>
        <v>114.15</v>
      </c>
      <c r="J23" s="94"/>
    </row>
    <row r="24" spans="1:10" ht="27.75" customHeight="1">
      <c r="A24" s="76">
        <v>2130101</v>
      </c>
      <c r="B24" s="76" t="s">
        <v>81</v>
      </c>
      <c r="C24" s="228"/>
      <c r="D24" s="232" t="s">
        <v>70</v>
      </c>
      <c r="E24" s="240" t="s">
        <v>162</v>
      </c>
      <c r="F24" s="77"/>
      <c r="G24" s="80" t="s">
        <v>70</v>
      </c>
      <c r="H24" s="78" t="s">
        <v>163</v>
      </c>
      <c r="I24" s="100">
        <v>12.2</v>
      </c>
      <c r="J24" s="94"/>
    </row>
    <row r="25" spans="1:10" ht="27.75" customHeight="1">
      <c r="A25" s="76">
        <v>2130108</v>
      </c>
      <c r="B25" s="76" t="s">
        <v>84</v>
      </c>
      <c r="C25" s="228"/>
      <c r="D25" s="233"/>
      <c r="E25" s="241"/>
      <c r="F25" s="77"/>
      <c r="G25" s="80" t="s">
        <v>70</v>
      </c>
      <c r="H25" s="78" t="s">
        <v>163</v>
      </c>
      <c r="I25" s="100">
        <v>5.3</v>
      </c>
      <c r="J25" s="94"/>
    </row>
    <row r="26" spans="1:10" ht="27.75" customHeight="1">
      <c r="A26" s="76">
        <v>2130112</v>
      </c>
      <c r="B26" s="76" t="s">
        <v>88</v>
      </c>
      <c r="C26" s="228"/>
      <c r="D26" s="233"/>
      <c r="E26" s="241"/>
      <c r="F26" s="77"/>
      <c r="G26" s="80" t="s">
        <v>70</v>
      </c>
      <c r="H26" s="78" t="s">
        <v>163</v>
      </c>
      <c r="I26" s="100">
        <v>1</v>
      </c>
      <c r="J26" s="94"/>
    </row>
    <row r="27" spans="1:10" ht="27.75" customHeight="1">
      <c r="A27" s="75">
        <v>2130106</v>
      </c>
      <c r="B27" s="75" t="s">
        <v>83</v>
      </c>
      <c r="C27" s="228"/>
      <c r="D27" s="233"/>
      <c r="E27" s="241"/>
      <c r="F27" s="77"/>
      <c r="G27" s="80" t="s">
        <v>70</v>
      </c>
      <c r="H27" s="78" t="s">
        <v>163</v>
      </c>
      <c r="I27" s="100">
        <v>1</v>
      </c>
      <c r="J27" s="94"/>
    </row>
    <row r="28" spans="1:10" ht="27.75" customHeight="1">
      <c r="A28" s="75">
        <v>2130119</v>
      </c>
      <c r="B28" s="75" t="s">
        <v>90</v>
      </c>
      <c r="C28" s="228"/>
      <c r="D28" s="233"/>
      <c r="E28" s="241"/>
      <c r="F28" s="77"/>
      <c r="G28" s="80" t="s">
        <v>95</v>
      </c>
      <c r="H28" s="78" t="s">
        <v>163</v>
      </c>
      <c r="I28" s="100">
        <v>1.5</v>
      </c>
      <c r="J28" s="94"/>
    </row>
    <row r="29" spans="1:10" ht="27.75" customHeight="1">
      <c r="A29" s="76">
        <v>2130101</v>
      </c>
      <c r="B29" s="76" t="s">
        <v>81</v>
      </c>
      <c r="C29" s="228"/>
      <c r="D29" s="233"/>
      <c r="E29" s="241"/>
      <c r="F29" s="77"/>
      <c r="G29" s="80" t="s">
        <v>95</v>
      </c>
      <c r="H29" s="78" t="s">
        <v>164</v>
      </c>
      <c r="I29" s="100">
        <v>1</v>
      </c>
      <c r="J29" s="94"/>
    </row>
    <row r="30" spans="1:10" ht="27.75" customHeight="1">
      <c r="A30" s="76">
        <v>2130108</v>
      </c>
      <c r="B30" s="76" t="s">
        <v>84</v>
      </c>
      <c r="C30" s="228"/>
      <c r="D30" s="233"/>
      <c r="E30" s="241"/>
      <c r="F30" s="77"/>
      <c r="G30" s="80" t="s">
        <v>95</v>
      </c>
      <c r="H30" s="78" t="s">
        <v>164</v>
      </c>
      <c r="I30" s="100">
        <v>1.35</v>
      </c>
      <c r="J30" s="94"/>
    </row>
    <row r="31" spans="1:10" ht="27.75" customHeight="1">
      <c r="A31" s="75">
        <v>2130106</v>
      </c>
      <c r="B31" s="75" t="s">
        <v>83</v>
      </c>
      <c r="C31" s="228"/>
      <c r="D31" s="233"/>
      <c r="E31" s="241"/>
      <c r="F31" s="77"/>
      <c r="G31" s="80" t="s">
        <v>95</v>
      </c>
      <c r="H31" s="78" t="s">
        <v>164</v>
      </c>
      <c r="I31" s="100">
        <v>0.5</v>
      </c>
      <c r="J31" s="94"/>
    </row>
    <row r="32" spans="1:10" ht="27.75" customHeight="1">
      <c r="A32" s="75">
        <v>2130119</v>
      </c>
      <c r="B32" s="75" t="s">
        <v>90</v>
      </c>
      <c r="C32" s="228"/>
      <c r="D32" s="233"/>
      <c r="E32" s="241"/>
      <c r="F32" s="77"/>
      <c r="G32" s="80" t="s">
        <v>95</v>
      </c>
      <c r="H32" s="78" t="s">
        <v>164</v>
      </c>
      <c r="I32" s="100">
        <v>0.5</v>
      </c>
      <c r="J32" s="94"/>
    </row>
    <row r="33" spans="1:10" ht="27.75" customHeight="1">
      <c r="A33" s="76"/>
      <c r="B33" s="76"/>
      <c r="C33" s="228"/>
      <c r="D33" s="233"/>
      <c r="E33" s="241"/>
      <c r="F33" s="77"/>
      <c r="G33" s="80" t="s">
        <v>165</v>
      </c>
      <c r="H33" s="78" t="s">
        <v>166</v>
      </c>
      <c r="I33" s="100"/>
      <c r="J33" s="94"/>
    </row>
    <row r="34" spans="1:10" ht="27.75" customHeight="1">
      <c r="A34" s="76">
        <v>2130101</v>
      </c>
      <c r="B34" s="76" t="s">
        <v>81</v>
      </c>
      <c r="C34" s="228"/>
      <c r="D34" s="233"/>
      <c r="E34" s="241"/>
      <c r="F34" s="77"/>
      <c r="G34" s="80" t="s">
        <v>69</v>
      </c>
      <c r="H34" s="78" t="s">
        <v>167</v>
      </c>
      <c r="I34" s="100">
        <v>1</v>
      </c>
      <c r="J34" s="94"/>
    </row>
    <row r="35" spans="1:10" ht="27.75" customHeight="1">
      <c r="A35" s="76">
        <v>2130109</v>
      </c>
      <c r="B35" s="76" t="s">
        <v>86</v>
      </c>
      <c r="C35" s="228"/>
      <c r="D35" s="233"/>
      <c r="E35" s="241"/>
      <c r="F35" s="77"/>
      <c r="G35" s="80" t="s">
        <v>69</v>
      </c>
      <c r="H35" s="78" t="s">
        <v>167</v>
      </c>
      <c r="I35" s="100">
        <v>0.2</v>
      </c>
      <c r="J35" s="94"/>
    </row>
    <row r="36" spans="1:10" ht="27.75" customHeight="1">
      <c r="A36" s="76">
        <v>2130101</v>
      </c>
      <c r="B36" s="76" t="s">
        <v>81</v>
      </c>
      <c r="C36" s="228"/>
      <c r="D36" s="233"/>
      <c r="E36" s="241"/>
      <c r="F36" s="88"/>
      <c r="G36" s="80" t="s">
        <v>82</v>
      </c>
      <c r="H36" s="78" t="s">
        <v>168</v>
      </c>
      <c r="I36" s="100">
        <v>1.5</v>
      </c>
      <c r="J36" s="94"/>
    </row>
    <row r="37" spans="1:10" ht="27.75" customHeight="1">
      <c r="A37" s="76">
        <v>2130108</v>
      </c>
      <c r="B37" s="76" t="s">
        <v>84</v>
      </c>
      <c r="C37" s="228"/>
      <c r="D37" s="233"/>
      <c r="E37" s="241"/>
      <c r="F37" s="88"/>
      <c r="G37" s="80" t="s">
        <v>82</v>
      </c>
      <c r="H37" s="78" t="s">
        <v>168</v>
      </c>
      <c r="I37" s="100">
        <v>1.7</v>
      </c>
      <c r="J37" s="94"/>
    </row>
    <row r="38" spans="1:10" ht="27.75" customHeight="1">
      <c r="A38" s="76">
        <v>2130109</v>
      </c>
      <c r="B38" s="76" t="s">
        <v>86</v>
      </c>
      <c r="C38" s="228"/>
      <c r="D38" s="233"/>
      <c r="E38" s="241"/>
      <c r="F38" s="88"/>
      <c r="G38" s="80" t="s">
        <v>82</v>
      </c>
      <c r="H38" s="78" t="s">
        <v>168</v>
      </c>
      <c r="I38" s="100">
        <v>0.3</v>
      </c>
      <c r="J38" s="94"/>
    </row>
    <row r="39" spans="1:10" ht="27.75" customHeight="1">
      <c r="A39" s="76">
        <v>2130101</v>
      </c>
      <c r="B39" s="76" t="s">
        <v>81</v>
      </c>
      <c r="C39" s="228"/>
      <c r="D39" s="233"/>
      <c r="E39" s="241"/>
      <c r="F39" s="77"/>
      <c r="G39" s="80" t="s">
        <v>144</v>
      </c>
      <c r="H39" s="78" t="s">
        <v>169</v>
      </c>
      <c r="I39" s="100">
        <v>1.6</v>
      </c>
      <c r="J39" s="94"/>
    </row>
    <row r="40" spans="1:10" ht="27.75" customHeight="1">
      <c r="A40" s="76"/>
      <c r="B40" s="76"/>
      <c r="C40" s="228"/>
      <c r="D40" s="233"/>
      <c r="E40" s="241"/>
      <c r="F40" s="77"/>
      <c r="G40" s="80" t="s">
        <v>73</v>
      </c>
      <c r="H40" s="78" t="s">
        <v>170</v>
      </c>
      <c r="I40" s="100"/>
      <c r="J40" s="94"/>
    </row>
    <row r="41" spans="1:10" ht="27.75" customHeight="1">
      <c r="A41" s="76"/>
      <c r="B41" s="76"/>
      <c r="C41" s="228"/>
      <c r="D41" s="233"/>
      <c r="E41" s="241"/>
      <c r="F41" s="77"/>
      <c r="G41" s="80" t="s">
        <v>85</v>
      </c>
      <c r="H41" s="78" t="s">
        <v>171</v>
      </c>
      <c r="I41" s="100"/>
      <c r="J41" s="94"/>
    </row>
    <row r="42" spans="1:10" ht="27.75" customHeight="1">
      <c r="A42" s="76">
        <v>2130101</v>
      </c>
      <c r="B42" s="76" t="s">
        <v>81</v>
      </c>
      <c r="C42" s="228"/>
      <c r="D42" s="233"/>
      <c r="E42" s="241"/>
      <c r="F42" s="77"/>
      <c r="G42" s="80" t="s">
        <v>78</v>
      </c>
      <c r="H42" s="78" t="s">
        <v>172</v>
      </c>
      <c r="I42" s="100">
        <v>0.9</v>
      </c>
      <c r="J42" s="94"/>
    </row>
    <row r="43" spans="1:10" ht="27.75" customHeight="1">
      <c r="A43" s="76">
        <v>2130108</v>
      </c>
      <c r="B43" s="76" t="s">
        <v>84</v>
      </c>
      <c r="C43" s="228"/>
      <c r="D43" s="233"/>
      <c r="E43" s="241"/>
      <c r="F43" s="77"/>
      <c r="G43" s="80" t="s">
        <v>78</v>
      </c>
      <c r="H43" s="78" t="s">
        <v>172</v>
      </c>
      <c r="I43" s="100">
        <v>0.15</v>
      </c>
      <c r="J43" s="94"/>
    </row>
    <row r="44" spans="1:10" ht="27.75" customHeight="1">
      <c r="A44" s="75">
        <v>2130106</v>
      </c>
      <c r="B44" s="75" t="s">
        <v>83</v>
      </c>
      <c r="C44" s="228"/>
      <c r="D44" s="233"/>
      <c r="E44" s="241"/>
      <c r="F44" s="77"/>
      <c r="G44" s="80" t="s">
        <v>78</v>
      </c>
      <c r="H44" s="78" t="s">
        <v>172</v>
      </c>
      <c r="I44" s="100">
        <v>0.2</v>
      </c>
      <c r="J44" s="94"/>
    </row>
    <row r="45" spans="1:10" ht="27.75" customHeight="1">
      <c r="A45" s="75">
        <v>2130119</v>
      </c>
      <c r="B45" s="75" t="s">
        <v>90</v>
      </c>
      <c r="C45" s="228"/>
      <c r="D45" s="233"/>
      <c r="E45" s="241"/>
      <c r="F45" s="77"/>
      <c r="G45" s="80" t="s">
        <v>78</v>
      </c>
      <c r="H45" s="78" t="s">
        <v>172</v>
      </c>
      <c r="I45" s="100">
        <v>0.1</v>
      </c>
      <c r="J45" s="94"/>
    </row>
    <row r="46" spans="1:10" ht="27.75" customHeight="1">
      <c r="A46" s="76"/>
      <c r="B46" s="76"/>
      <c r="C46" s="228"/>
      <c r="D46" s="233"/>
      <c r="E46" s="241"/>
      <c r="F46" s="92"/>
      <c r="G46" s="80" t="s">
        <v>158</v>
      </c>
      <c r="H46" s="78" t="s">
        <v>173</v>
      </c>
      <c r="I46" s="100"/>
      <c r="J46" s="94"/>
    </row>
    <row r="47" spans="1:10" ht="27.75" customHeight="1">
      <c r="A47" s="76">
        <v>2130101</v>
      </c>
      <c r="B47" s="76" t="s">
        <v>81</v>
      </c>
      <c r="C47" s="228"/>
      <c r="D47" s="233"/>
      <c r="E47" s="241"/>
      <c r="F47" s="92"/>
      <c r="G47" s="80" t="s">
        <v>174</v>
      </c>
      <c r="H47" s="78" t="s">
        <v>175</v>
      </c>
      <c r="I47" s="100">
        <v>8.0299999999999994</v>
      </c>
      <c r="J47" s="94"/>
    </row>
    <row r="48" spans="1:10" ht="27.75" customHeight="1">
      <c r="A48" s="76">
        <v>2130101</v>
      </c>
      <c r="B48" s="76" t="s">
        <v>81</v>
      </c>
      <c r="C48" s="228"/>
      <c r="D48" s="233"/>
      <c r="E48" s="241"/>
      <c r="F48" s="92"/>
      <c r="G48" s="80" t="s">
        <v>176</v>
      </c>
      <c r="H48" s="78" t="s">
        <v>177</v>
      </c>
      <c r="I48" s="100">
        <v>3</v>
      </c>
      <c r="J48" s="94"/>
    </row>
    <row r="49" spans="1:10" ht="27.75" customHeight="1">
      <c r="A49" s="76">
        <v>2130101</v>
      </c>
      <c r="B49" s="76" t="s">
        <v>81</v>
      </c>
      <c r="C49" s="228"/>
      <c r="D49" s="233"/>
      <c r="E49" s="241"/>
      <c r="F49" s="92"/>
      <c r="G49" s="80" t="s">
        <v>178</v>
      </c>
      <c r="H49" s="78" t="s">
        <v>179</v>
      </c>
      <c r="I49" s="100">
        <v>7.74</v>
      </c>
      <c r="J49" s="94"/>
    </row>
    <row r="50" spans="1:10" ht="27.75" customHeight="1">
      <c r="A50" s="76"/>
      <c r="B50" s="76"/>
      <c r="C50" s="228"/>
      <c r="D50" s="234"/>
      <c r="E50" s="242"/>
      <c r="F50" s="92"/>
      <c r="G50" s="80" t="s">
        <v>180</v>
      </c>
      <c r="H50" s="78" t="s">
        <v>181</v>
      </c>
      <c r="I50" s="100"/>
      <c r="J50" s="94"/>
    </row>
    <row r="51" spans="1:10" ht="27.75" customHeight="1">
      <c r="A51" s="76"/>
      <c r="B51" s="76"/>
      <c r="C51" s="228"/>
      <c r="D51" s="80" t="s">
        <v>95</v>
      </c>
      <c r="E51" s="93" t="s">
        <v>182</v>
      </c>
      <c r="F51" s="92"/>
      <c r="G51" s="80" t="s">
        <v>183</v>
      </c>
      <c r="H51" s="93" t="s">
        <v>182</v>
      </c>
      <c r="I51" s="100"/>
      <c r="J51" s="94"/>
    </row>
    <row r="52" spans="1:10" ht="27" customHeight="1">
      <c r="A52" s="75">
        <v>2130106</v>
      </c>
      <c r="B52" s="75" t="s">
        <v>83</v>
      </c>
      <c r="C52" s="228"/>
      <c r="D52" s="80" t="s">
        <v>92</v>
      </c>
      <c r="E52" s="93" t="s">
        <v>184</v>
      </c>
      <c r="F52" s="92"/>
      <c r="G52" s="80" t="s">
        <v>185</v>
      </c>
      <c r="H52" s="78" t="s">
        <v>184</v>
      </c>
      <c r="I52" s="100">
        <v>1</v>
      </c>
      <c r="J52" s="94"/>
    </row>
    <row r="53" spans="1:10" ht="29.25" customHeight="1">
      <c r="A53" s="76">
        <v>2130108</v>
      </c>
      <c r="B53" s="76" t="s">
        <v>84</v>
      </c>
      <c r="C53" s="228"/>
      <c r="D53" s="231" t="s">
        <v>165</v>
      </c>
      <c r="E53" s="238" t="s">
        <v>186</v>
      </c>
      <c r="F53" s="88"/>
      <c r="G53" s="80" t="s">
        <v>187</v>
      </c>
      <c r="H53" s="78" t="s">
        <v>188</v>
      </c>
      <c r="I53" s="100">
        <v>13.2</v>
      </c>
      <c r="J53" s="94"/>
    </row>
    <row r="54" spans="1:10" ht="29.25" customHeight="1">
      <c r="A54" s="76">
        <v>2130109</v>
      </c>
      <c r="B54" s="76" t="s">
        <v>86</v>
      </c>
      <c r="C54" s="228"/>
      <c r="D54" s="231"/>
      <c r="E54" s="238"/>
      <c r="F54" s="88"/>
      <c r="G54" s="80" t="s">
        <v>187</v>
      </c>
      <c r="H54" s="78" t="s">
        <v>188</v>
      </c>
      <c r="I54" s="100">
        <v>3</v>
      </c>
      <c r="J54" s="94"/>
    </row>
    <row r="55" spans="1:10" ht="29.25" customHeight="1">
      <c r="A55" s="75">
        <v>2130119</v>
      </c>
      <c r="B55" s="75" t="s">
        <v>90</v>
      </c>
      <c r="C55" s="228"/>
      <c r="D55" s="231"/>
      <c r="E55" s="238"/>
      <c r="F55" s="88"/>
      <c r="G55" s="80" t="s">
        <v>187</v>
      </c>
      <c r="H55" s="78" t="s">
        <v>188</v>
      </c>
      <c r="I55" s="100">
        <v>2</v>
      </c>
      <c r="J55" s="94"/>
    </row>
    <row r="56" spans="1:10" ht="29.25" customHeight="1">
      <c r="A56" s="76"/>
      <c r="B56" s="76"/>
      <c r="C56" s="228"/>
      <c r="D56" s="231"/>
      <c r="E56" s="238"/>
      <c r="F56" s="92"/>
      <c r="G56" s="80" t="s">
        <v>189</v>
      </c>
      <c r="H56" s="78" t="s">
        <v>190</v>
      </c>
      <c r="I56" s="100"/>
      <c r="J56" s="94"/>
    </row>
    <row r="57" spans="1:10" ht="29.25" customHeight="1">
      <c r="A57" s="76"/>
      <c r="B57" s="76"/>
      <c r="C57" s="228"/>
      <c r="D57" s="231"/>
      <c r="E57" s="238"/>
      <c r="F57" s="92"/>
      <c r="G57" s="80" t="s">
        <v>191</v>
      </c>
      <c r="H57" s="78" t="s">
        <v>192</v>
      </c>
      <c r="I57" s="100"/>
      <c r="J57" s="94"/>
    </row>
    <row r="58" spans="1:10" ht="19.5" customHeight="1">
      <c r="A58" s="76"/>
      <c r="B58" s="76"/>
      <c r="C58" s="228"/>
      <c r="D58" s="232" t="s">
        <v>69</v>
      </c>
      <c r="E58" s="236" t="s">
        <v>193</v>
      </c>
      <c r="F58" s="72"/>
      <c r="G58" s="80" t="s">
        <v>92</v>
      </c>
      <c r="H58" s="78" t="s">
        <v>194</v>
      </c>
      <c r="I58" s="100"/>
      <c r="J58" s="94"/>
    </row>
    <row r="59" spans="1:10" ht="22.5" customHeight="1">
      <c r="A59" s="76">
        <v>2130101</v>
      </c>
      <c r="B59" s="76" t="s">
        <v>81</v>
      </c>
      <c r="C59" s="228"/>
      <c r="D59" s="233"/>
      <c r="E59" s="243"/>
      <c r="F59" s="92"/>
      <c r="G59" s="80" t="s">
        <v>195</v>
      </c>
      <c r="H59" s="78" t="s">
        <v>196</v>
      </c>
      <c r="I59" s="100">
        <v>5</v>
      </c>
      <c r="J59" s="94"/>
    </row>
    <row r="60" spans="1:10" ht="22.5" customHeight="1">
      <c r="A60" s="76">
        <v>2130108</v>
      </c>
      <c r="B60" s="76" t="s">
        <v>84</v>
      </c>
      <c r="C60" s="228"/>
      <c r="D60" s="233"/>
      <c r="E60" s="243"/>
      <c r="F60" s="92"/>
      <c r="G60" s="80" t="s">
        <v>195</v>
      </c>
      <c r="H60" s="78" t="s">
        <v>196</v>
      </c>
      <c r="I60" s="100">
        <v>3.36</v>
      </c>
      <c r="J60" s="101"/>
    </row>
    <row r="61" spans="1:10" ht="22.5" customHeight="1">
      <c r="A61" s="75">
        <v>2130119</v>
      </c>
      <c r="B61" s="75" t="s">
        <v>90</v>
      </c>
      <c r="C61" s="228"/>
      <c r="D61" s="233"/>
      <c r="E61" s="243"/>
      <c r="F61" s="92"/>
      <c r="G61" s="80" t="s">
        <v>195</v>
      </c>
      <c r="H61" s="78" t="s">
        <v>196</v>
      </c>
      <c r="I61" s="100">
        <v>1</v>
      </c>
      <c r="J61" s="101"/>
    </row>
    <row r="62" spans="1:10" ht="22.5" customHeight="1">
      <c r="A62" s="75">
        <v>2130106</v>
      </c>
      <c r="B62" s="75" t="s">
        <v>83</v>
      </c>
      <c r="C62" s="228"/>
      <c r="D62" s="233"/>
      <c r="E62" s="243"/>
      <c r="F62" s="92"/>
      <c r="G62" s="80" t="s">
        <v>195</v>
      </c>
      <c r="H62" s="78" t="s">
        <v>196</v>
      </c>
      <c r="I62" s="100">
        <v>0.5</v>
      </c>
      <c r="J62" s="101"/>
    </row>
    <row r="63" spans="1:10" ht="22.5" customHeight="1">
      <c r="A63" s="76">
        <v>2130199</v>
      </c>
      <c r="B63" s="76" t="s">
        <v>91</v>
      </c>
      <c r="C63" s="228"/>
      <c r="D63" s="233"/>
      <c r="E63" s="243"/>
      <c r="F63" s="92"/>
      <c r="G63" s="80" t="s">
        <v>197</v>
      </c>
      <c r="H63" s="78" t="s">
        <v>193</v>
      </c>
      <c r="I63" s="100">
        <v>8.2200000000000006</v>
      </c>
      <c r="J63" s="95"/>
    </row>
    <row r="64" spans="1:10" ht="22.5" customHeight="1">
      <c r="A64" s="76"/>
      <c r="B64" s="76"/>
      <c r="C64" s="228"/>
      <c r="D64" s="80" t="s">
        <v>82</v>
      </c>
      <c r="E64" s="93" t="s">
        <v>198</v>
      </c>
      <c r="F64" s="72"/>
      <c r="G64" s="80" t="s">
        <v>199</v>
      </c>
      <c r="H64" s="93" t="s">
        <v>198</v>
      </c>
      <c r="I64" s="100"/>
    </row>
    <row r="65" spans="1:9" ht="22.5" customHeight="1">
      <c r="A65" s="76"/>
      <c r="B65" s="76"/>
      <c r="C65" s="228"/>
      <c r="D65" s="80" t="s">
        <v>144</v>
      </c>
      <c r="E65" s="93" t="s">
        <v>200</v>
      </c>
      <c r="F65" s="72"/>
      <c r="G65" s="80" t="s">
        <v>87</v>
      </c>
      <c r="H65" s="93" t="s">
        <v>200</v>
      </c>
      <c r="I65" s="100"/>
    </row>
    <row r="66" spans="1:9" ht="22.5" customHeight="1">
      <c r="A66" s="76">
        <v>2130101</v>
      </c>
      <c r="B66" s="76" t="s">
        <v>81</v>
      </c>
      <c r="C66" s="228"/>
      <c r="D66" s="80" t="s">
        <v>73</v>
      </c>
      <c r="E66" s="93" t="s">
        <v>201</v>
      </c>
      <c r="F66" s="92"/>
      <c r="G66" s="80" t="s">
        <v>202</v>
      </c>
      <c r="H66" s="93" t="s">
        <v>201</v>
      </c>
      <c r="I66" s="100">
        <v>0.8</v>
      </c>
    </row>
    <row r="67" spans="1:9" ht="22.5" customHeight="1">
      <c r="A67" s="76">
        <v>2130108</v>
      </c>
      <c r="B67" s="76" t="s">
        <v>84</v>
      </c>
      <c r="C67" s="228"/>
      <c r="D67" s="80" t="s">
        <v>73</v>
      </c>
      <c r="E67" s="93" t="s">
        <v>201</v>
      </c>
      <c r="F67" s="92"/>
      <c r="G67" s="80" t="s">
        <v>202</v>
      </c>
      <c r="H67" s="93" t="s">
        <v>201</v>
      </c>
      <c r="I67" s="100">
        <v>2</v>
      </c>
    </row>
    <row r="68" spans="1:9" ht="22.5" customHeight="1">
      <c r="A68" s="76">
        <v>2130109</v>
      </c>
      <c r="B68" s="76" t="s">
        <v>86</v>
      </c>
      <c r="C68" s="228"/>
      <c r="D68" s="80" t="s">
        <v>73</v>
      </c>
      <c r="E68" s="93" t="s">
        <v>201</v>
      </c>
      <c r="F68" s="92"/>
      <c r="G68" s="80" t="s">
        <v>202</v>
      </c>
      <c r="H68" s="93" t="s">
        <v>201</v>
      </c>
      <c r="I68" s="100">
        <v>1</v>
      </c>
    </row>
    <row r="69" spans="1:9" ht="22.5" customHeight="1">
      <c r="A69" s="75">
        <v>2130106</v>
      </c>
      <c r="B69" s="75" t="s">
        <v>83</v>
      </c>
      <c r="C69" s="228"/>
      <c r="D69" s="80" t="s">
        <v>73</v>
      </c>
      <c r="E69" s="93" t="s">
        <v>201</v>
      </c>
      <c r="F69" s="92"/>
      <c r="G69" s="80" t="s">
        <v>202</v>
      </c>
      <c r="H69" s="93" t="s">
        <v>201</v>
      </c>
      <c r="I69" s="100">
        <v>0.5</v>
      </c>
    </row>
    <row r="70" spans="1:9" ht="22.5" customHeight="1">
      <c r="A70" s="75">
        <v>2130119</v>
      </c>
      <c r="B70" s="75" t="s">
        <v>90</v>
      </c>
      <c r="C70" s="228"/>
      <c r="D70" s="80" t="s">
        <v>73</v>
      </c>
      <c r="E70" s="93" t="s">
        <v>201</v>
      </c>
      <c r="F70" s="92"/>
      <c r="G70" s="80" t="s">
        <v>202</v>
      </c>
      <c r="H70" s="93" t="s">
        <v>201</v>
      </c>
      <c r="I70" s="100">
        <v>0.5</v>
      </c>
    </row>
    <row r="71" spans="1:9" ht="22.5" customHeight="1">
      <c r="A71" s="76">
        <v>2130109</v>
      </c>
      <c r="B71" s="76" t="s">
        <v>86</v>
      </c>
      <c r="C71" s="228"/>
      <c r="D71" s="83" t="s">
        <v>85</v>
      </c>
      <c r="E71" s="91" t="s">
        <v>203</v>
      </c>
      <c r="F71" s="92"/>
      <c r="G71" s="80" t="s">
        <v>155</v>
      </c>
      <c r="H71" s="91" t="s">
        <v>203</v>
      </c>
      <c r="I71" s="100">
        <v>0.5</v>
      </c>
    </row>
    <row r="72" spans="1:9" ht="22.5" customHeight="1">
      <c r="A72" s="76">
        <v>2130101</v>
      </c>
      <c r="B72" s="76" t="s">
        <v>81</v>
      </c>
      <c r="C72" s="228"/>
      <c r="D72" s="77">
        <v>99</v>
      </c>
      <c r="E72" s="78" t="s">
        <v>204</v>
      </c>
      <c r="F72" s="72"/>
      <c r="G72" s="80" t="s">
        <v>75</v>
      </c>
      <c r="H72" s="78" t="s">
        <v>204</v>
      </c>
      <c r="I72" s="100">
        <v>8.1999999999999993</v>
      </c>
    </row>
    <row r="73" spans="1:9" ht="22.5" customHeight="1">
      <c r="A73" s="76">
        <v>2130108</v>
      </c>
      <c r="B73" s="76" t="s">
        <v>84</v>
      </c>
      <c r="C73" s="228"/>
      <c r="D73" s="77">
        <v>99</v>
      </c>
      <c r="E73" s="78" t="s">
        <v>204</v>
      </c>
      <c r="F73" s="72"/>
      <c r="G73" s="80" t="s">
        <v>75</v>
      </c>
      <c r="H73" s="78" t="s">
        <v>204</v>
      </c>
      <c r="I73" s="100">
        <v>9.5</v>
      </c>
    </row>
    <row r="74" spans="1:9" ht="22.5" customHeight="1">
      <c r="A74" s="75">
        <v>2130106</v>
      </c>
      <c r="B74" s="75" t="s">
        <v>83</v>
      </c>
      <c r="C74" s="228"/>
      <c r="D74" s="77">
        <v>99</v>
      </c>
      <c r="E74" s="78" t="s">
        <v>204</v>
      </c>
      <c r="F74" s="72"/>
      <c r="G74" s="80" t="s">
        <v>75</v>
      </c>
      <c r="H74" s="78" t="s">
        <v>204</v>
      </c>
      <c r="I74" s="100">
        <v>1.3</v>
      </c>
    </row>
    <row r="75" spans="1:9" ht="22.5" customHeight="1">
      <c r="A75" s="75">
        <v>2130119</v>
      </c>
      <c r="B75" s="75" t="s">
        <v>90</v>
      </c>
      <c r="C75" s="229"/>
      <c r="D75" s="77">
        <v>99</v>
      </c>
      <c r="E75" s="78" t="s">
        <v>204</v>
      </c>
      <c r="F75" s="72"/>
      <c r="G75" s="80" t="s">
        <v>75</v>
      </c>
      <c r="H75" s="78" t="s">
        <v>204</v>
      </c>
      <c r="I75" s="100">
        <v>1.8</v>
      </c>
    </row>
    <row r="76" spans="1:9" ht="33.75" customHeight="1">
      <c r="A76" s="102"/>
      <c r="B76" s="102"/>
      <c r="C76" s="224">
        <v>503</v>
      </c>
      <c r="D76" s="92"/>
      <c r="E76" s="89" t="s">
        <v>205</v>
      </c>
      <c r="F76" s="72">
        <v>310</v>
      </c>
      <c r="G76" s="74"/>
      <c r="H76" s="73" t="s">
        <v>206</v>
      </c>
      <c r="I76" s="97">
        <f>SUM(I77:I92)</f>
        <v>360.5</v>
      </c>
    </row>
    <row r="77" spans="1:9" ht="26.25" customHeight="1">
      <c r="A77" s="103"/>
      <c r="B77" s="103"/>
      <c r="C77" s="225"/>
      <c r="D77" s="77" t="s">
        <v>70</v>
      </c>
      <c r="E77" s="78" t="s">
        <v>207</v>
      </c>
      <c r="F77" s="77"/>
      <c r="G77" s="80" t="s">
        <v>70</v>
      </c>
      <c r="H77" s="78" t="s">
        <v>207</v>
      </c>
      <c r="I77" s="99"/>
    </row>
    <row r="78" spans="1:9" ht="25.5" customHeight="1">
      <c r="A78" s="103"/>
      <c r="B78" s="103"/>
      <c r="C78" s="225"/>
      <c r="D78" s="165" t="s">
        <v>95</v>
      </c>
      <c r="E78" s="78" t="s">
        <v>208</v>
      </c>
      <c r="F78" s="77"/>
      <c r="G78" s="80" t="s">
        <v>69</v>
      </c>
      <c r="H78" s="78" t="s">
        <v>208</v>
      </c>
      <c r="I78" s="99"/>
    </row>
    <row r="79" spans="1:9" ht="23.25" customHeight="1">
      <c r="A79" s="103"/>
      <c r="B79" s="103"/>
      <c r="C79" s="225"/>
      <c r="D79" s="80" t="s">
        <v>92</v>
      </c>
      <c r="E79" s="78" t="s">
        <v>209</v>
      </c>
      <c r="F79" s="92"/>
      <c r="G79" s="80" t="s">
        <v>155</v>
      </c>
      <c r="H79" s="78" t="s">
        <v>209</v>
      </c>
      <c r="I79" s="99"/>
    </row>
    <row r="80" spans="1:9" ht="17.399999999999999">
      <c r="A80" s="103"/>
      <c r="B80" s="103"/>
      <c r="C80" s="225"/>
      <c r="D80" s="231" t="s">
        <v>69</v>
      </c>
      <c r="E80" s="238" t="s">
        <v>210</v>
      </c>
      <c r="F80" s="92"/>
      <c r="G80" s="80" t="s">
        <v>85</v>
      </c>
      <c r="H80" s="78" t="s">
        <v>211</v>
      </c>
      <c r="I80" s="99"/>
    </row>
    <row r="81" spans="1:9" ht="17.399999999999999">
      <c r="A81" s="103"/>
      <c r="B81" s="103"/>
      <c r="C81" s="225"/>
      <c r="D81" s="231"/>
      <c r="E81" s="238"/>
      <c r="F81" s="92"/>
      <c r="G81" s="80" t="s">
        <v>150</v>
      </c>
      <c r="H81" s="78" t="s">
        <v>212</v>
      </c>
      <c r="I81" s="99"/>
    </row>
    <row r="82" spans="1:9" ht="17.399999999999999">
      <c r="A82" s="103"/>
      <c r="B82" s="103"/>
      <c r="C82" s="225"/>
      <c r="D82" s="231"/>
      <c r="E82" s="238"/>
      <c r="F82" s="92"/>
      <c r="G82" s="80" t="s">
        <v>78</v>
      </c>
      <c r="H82" s="78" t="s">
        <v>213</v>
      </c>
      <c r="I82" s="99"/>
    </row>
    <row r="83" spans="1:9" ht="17.399999999999999">
      <c r="A83" s="103"/>
      <c r="B83" s="103"/>
      <c r="C83" s="225"/>
      <c r="D83" s="231"/>
      <c r="E83" s="238"/>
      <c r="F83" s="92"/>
      <c r="G83" s="80" t="s">
        <v>87</v>
      </c>
      <c r="H83" s="78" t="s">
        <v>214</v>
      </c>
      <c r="I83" s="99"/>
    </row>
    <row r="84" spans="1:9" ht="17.399999999999999">
      <c r="A84" s="103"/>
      <c r="B84" s="103"/>
      <c r="C84" s="225"/>
      <c r="D84" s="231" t="s">
        <v>82</v>
      </c>
      <c r="E84" s="238" t="s">
        <v>215</v>
      </c>
      <c r="F84" s="92"/>
      <c r="G84" s="80" t="s">
        <v>95</v>
      </c>
      <c r="H84" s="78" t="s">
        <v>216</v>
      </c>
      <c r="I84" s="99"/>
    </row>
    <row r="85" spans="1:9" ht="17.399999999999999">
      <c r="A85" s="75">
        <v>2130119</v>
      </c>
      <c r="B85" s="75" t="s">
        <v>90</v>
      </c>
      <c r="C85" s="225"/>
      <c r="D85" s="231"/>
      <c r="E85" s="238"/>
      <c r="F85" s="92"/>
      <c r="G85" s="80" t="s">
        <v>92</v>
      </c>
      <c r="H85" s="78" t="s">
        <v>217</v>
      </c>
      <c r="I85" s="99">
        <v>2.6</v>
      </c>
    </row>
    <row r="86" spans="1:9" ht="34.799999999999997">
      <c r="A86" s="103"/>
      <c r="B86" s="103"/>
      <c r="C86" s="225"/>
      <c r="D86" s="231"/>
      <c r="E86" s="238"/>
      <c r="F86" s="92"/>
      <c r="G86" s="80" t="s">
        <v>144</v>
      </c>
      <c r="H86" s="78" t="s">
        <v>218</v>
      </c>
      <c r="I86" s="99"/>
    </row>
    <row r="87" spans="1:9" ht="21" customHeight="1">
      <c r="A87" s="103"/>
      <c r="B87" s="103"/>
      <c r="C87" s="225"/>
      <c r="D87" s="80" t="s">
        <v>144</v>
      </c>
      <c r="E87" s="78" t="s">
        <v>219</v>
      </c>
      <c r="F87" s="92"/>
      <c r="G87" s="80" t="s">
        <v>82</v>
      </c>
      <c r="H87" s="78" t="s">
        <v>219</v>
      </c>
      <c r="I87" s="99"/>
    </row>
    <row r="88" spans="1:9" ht="17.399999999999999">
      <c r="A88" s="103"/>
      <c r="B88" s="103"/>
      <c r="C88" s="225"/>
      <c r="D88" s="231" t="s">
        <v>75</v>
      </c>
      <c r="E88" s="238" t="s">
        <v>220</v>
      </c>
      <c r="F88" s="92"/>
      <c r="G88" s="80" t="s">
        <v>73</v>
      </c>
      <c r="H88" s="78" t="s">
        <v>221</v>
      </c>
      <c r="I88" s="99"/>
    </row>
    <row r="89" spans="1:9" ht="17.399999999999999">
      <c r="A89" s="103"/>
      <c r="B89" s="103"/>
      <c r="C89" s="225"/>
      <c r="D89" s="231"/>
      <c r="E89" s="238"/>
      <c r="F89" s="92"/>
      <c r="G89" s="80" t="s">
        <v>89</v>
      </c>
      <c r="H89" s="78" t="s">
        <v>222</v>
      </c>
      <c r="I89" s="99"/>
    </row>
    <row r="90" spans="1:9" ht="17.399999999999999">
      <c r="A90" s="103"/>
      <c r="B90" s="103"/>
      <c r="C90" s="225"/>
      <c r="D90" s="231"/>
      <c r="E90" s="238"/>
      <c r="F90" s="92"/>
      <c r="G90" s="80">
        <v>21</v>
      </c>
      <c r="H90" s="78" t="s">
        <v>223</v>
      </c>
      <c r="I90" s="99"/>
    </row>
    <row r="91" spans="1:9" ht="17.399999999999999">
      <c r="A91" s="103"/>
      <c r="B91" s="103"/>
      <c r="C91" s="225"/>
      <c r="D91" s="231"/>
      <c r="E91" s="238"/>
      <c r="F91" s="92"/>
      <c r="G91" s="80">
        <v>22</v>
      </c>
      <c r="H91" s="78" t="s">
        <v>224</v>
      </c>
      <c r="I91" s="99"/>
    </row>
    <row r="92" spans="1:9" ht="17.399999999999999">
      <c r="A92" s="76">
        <v>2130199</v>
      </c>
      <c r="B92" s="76" t="s">
        <v>91</v>
      </c>
      <c r="C92" s="226"/>
      <c r="D92" s="231"/>
      <c r="E92" s="238"/>
      <c r="F92" s="92"/>
      <c r="G92" s="166" t="s">
        <v>75</v>
      </c>
      <c r="H92" s="78" t="s">
        <v>220</v>
      </c>
      <c r="I92" s="99">
        <v>357.9</v>
      </c>
    </row>
    <row r="93" spans="1:9" ht="41.25" customHeight="1">
      <c r="A93" s="218"/>
      <c r="B93" s="218"/>
      <c r="C93" s="72">
        <v>504</v>
      </c>
      <c r="D93" s="77"/>
      <c r="E93" s="89" t="s">
        <v>225</v>
      </c>
      <c r="F93" s="72">
        <v>309</v>
      </c>
      <c r="G93" s="104"/>
      <c r="H93" s="73" t="s">
        <v>226</v>
      </c>
      <c r="I93" s="99"/>
    </row>
    <row r="94" spans="1:9" ht="30.75" customHeight="1">
      <c r="A94" s="219"/>
      <c r="B94" s="219"/>
      <c r="C94" s="72"/>
      <c r="D94" s="77" t="s">
        <v>70</v>
      </c>
      <c r="E94" s="78" t="s">
        <v>207</v>
      </c>
      <c r="F94" s="77"/>
      <c r="G94" s="80" t="s">
        <v>70</v>
      </c>
      <c r="H94" s="78" t="s">
        <v>207</v>
      </c>
      <c r="I94" s="99"/>
    </row>
    <row r="95" spans="1:9" ht="24.75" customHeight="1">
      <c r="A95" s="219"/>
      <c r="B95" s="219"/>
      <c r="C95" s="72"/>
      <c r="D95" s="165" t="s">
        <v>95</v>
      </c>
      <c r="E95" s="78" t="s">
        <v>208</v>
      </c>
      <c r="F95" s="92"/>
      <c r="G95" s="80" t="s">
        <v>69</v>
      </c>
      <c r="H95" s="78" t="s">
        <v>208</v>
      </c>
      <c r="I95" s="99"/>
    </row>
    <row r="96" spans="1:9" ht="28.5" customHeight="1">
      <c r="A96" s="219"/>
      <c r="B96" s="219"/>
      <c r="C96" s="72"/>
      <c r="D96" s="80" t="s">
        <v>92</v>
      </c>
      <c r="E96" s="78" t="s">
        <v>209</v>
      </c>
      <c r="F96" s="92"/>
      <c r="G96" s="80" t="s">
        <v>155</v>
      </c>
      <c r="H96" s="78" t="s">
        <v>209</v>
      </c>
      <c r="I96" s="99"/>
    </row>
    <row r="97" spans="1:9" ht="17.399999999999999">
      <c r="A97" s="219"/>
      <c r="B97" s="219"/>
      <c r="C97" s="224"/>
      <c r="D97" s="231" t="s">
        <v>165</v>
      </c>
      <c r="E97" s="238" t="s">
        <v>215</v>
      </c>
      <c r="F97" s="92"/>
      <c r="G97" s="80" t="s">
        <v>95</v>
      </c>
      <c r="H97" s="78" t="s">
        <v>216</v>
      </c>
      <c r="I97" s="99"/>
    </row>
    <row r="98" spans="1:9" ht="17.399999999999999">
      <c r="A98" s="219"/>
      <c r="B98" s="219"/>
      <c r="C98" s="225"/>
      <c r="D98" s="231"/>
      <c r="E98" s="238"/>
      <c r="F98" s="92"/>
      <c r="G98" s="80" t="s">
        <v>92</v>
      </c>
      <c r="H98" s="78" t="s">
        <v>217</v>
      </c>
      <c r="I98" s="99"/>
    </row>
    <row r="99" spans="1:9" ht="34.799999999999997">
      <c r="A99" s="219"/>
      <c r="B99" s="219"/>
      <c r="C99" s="226"/>
      <c r="D99" s="231"/>
      <c r="E99" s="238"/>
      <c r="F99" s="92"/>
      <c r="G99" s="80" t="s">
        <v>144</v>
      </c>
      <c r="H99" s="78" t="s">
        <v>218</v>
      </c>
      <c r="I99" s="99"/>
    </row>
    <row r="100" spans="1:9" ht="23.25" customHeight="1">
      <c r="A100" s="219"/>
      <c r="B100" s="219"/>
      <c r="C100" s="72"/>
      <c r="D100" s="80" t="s">
        <v>69</v>
      </c>
      <c r="E100" s="78" t="s">
        <v>219</v>
      </c>
      <c r="F100" s="92"/>
      <c r="G100" s="80" t="s">
        <v>82</v>
      </c>
      <c r="H100" s="78" t="s">
        <v>219</v>
      </c>
      <c r="I100" s="99"/>
    </row>
    <row r="101" spans="1:9" ht="17.399999999999999">
      <c r="A101" s="219"/>
      <c r="B101" s="219"/>
      <c r="C101" s="224"/>
      <c r="D101" s="231" t="s">
        <v>75</v>
      </c>
      <c r="E101" s="238" t="s">
        <v>220</v>
      </c>
      <c r="F101" s="92"/>
      <c r="G101" s="80" t="s">
        <v>73</v>
      </c>
      <c r="H101" s="78" t="s">
        <v>221</v>
      </c>
      <c r="I101" s="99"/>
    </row>
    <row r="102" spans="1:9" ht="17.399999999999999">
      <c r="A102" s="219"/>
      <c r="B102" s="219"/>
      <c r="C102" s="225"/>
      <c r="D102" s="231"/>
      <c r="E102" s="238"/>
      <c r="F102" s="92"/>
      <c r="G102" s="80" t="s">
        <v>89</v>
      </c>
      <c r="H102" s="78" t="s">
        <v>222</v>
      </c>
      <c r="I102" s="99"/>
    </row>
    <row r="103" spans="1:9" ht="17.399999999999999">
      <c r="A103" s="219"/>
      <c r="B103" s="219"/>
      <c r="C103" s="225"/>
      <c r="D103" s="231"/>
      <c r="E103" s="238"/>
      <c r="F103" s="92"/>
      <c r="G103" s="80">
        <v>21</v>
      </c>
      <c r="H103" s="78" t="s">
        <v>223</v>
      </c>
      <c r="I103" s="99"/>
    </row>
    <row r="104" spans="1:9" ht="17.399999999999999">
      <c r="A104" s="219"/>
      <c r="B104" s="219"/>
      <c r="C104" s="225"/>
      <c r="D104" s="231"/>
      <c r="E104" s="238"/>
      <c r="F104" s="92"/>
      <c r="G104" s="80">
        <v>22</v>
      </c>
      <c r="H104" s="78" t="s">
        <v>224</v>
      </c>
      <c r="I104" s="99"/>
    </row>
    <row r="105" spans="1:9" ht="17.399999999999999">
      <c r="A105" s="220"/>
      <c r="B105" s="220"/>
      <c r="C105" s="226"/>
      <c r="D105" s="235"/>
      <c r="E105" s="238"/>
      <c r="F105" s="92"/>
      <c r="G105" s="166" t="s">
        <v>75</v>
      </c>
      <c r="H105" s="78" t="s">
        <v>227</v>
      </c>
      <c r="I105" s="99"/>
    </row>
    <row r="106" spans="1:9">
      <c r="A106" s="248" t="s">
        <v>228</v>
      </c>
      <c r="B106" s="249"/>
      <c r="C106" s="249"/>
      <c r="D106" s="249"/>
      <c r="E106" s="249"/>
      <c r="F106" s="249"/>
      <c r="G106" s="249"/>
      <c r="H106" s="250"/>
      <c r="I106" s="246">
        <v>93.15</v>
      </c>
    </row>
    <row r="107" spans="1:9" ht="72" customHeight="1">
      <c r="A107" s="251"/>
      <c r="B107" s="252"/>
      <c r="C107" s="252"/>
      <c r="D107" s="252"/>
      <c r="E107" s="252"/>
      <c r="F107" s="252"/>
      <c r="G107" s="252"/>
      <c r="H107" s="253"/>
      <c r="I107" s="247"/>
    </row>
    <row r="108" spans="1:9" ht="22.2">
      <c r="A108" s="209" t="s">
        <v>132</v>
      </c>
      <c r="B108" s="209"/>
      <c r="C108" s="209" t="s">
        <v>133</v>
      </c>
      <c r="D108" s="209"/>
      <c r="E108" s="209"/>
      <c r="F108" s="209" t="s">
        <v>134</v>
      </c>
      <c r="G108" s="209"/>
      <c r="H108" s="209"/>
      <c r="I108" s="245" t="s">
        <v>34</v>
      </c>
    </row>
    <row r="109" spans="1:9" ht="17.399999999999999">
      <c r="A109" s="210" t="s">
        <v>53</v>
      </c>
      <c r="B109" s="210" t="s">
        <v>135</v>
      </c>
      <c r="C109" s="210" t="s">
        <v>53</v>
      </c>
      <c r="D109" s="210"/>
      <c r="E109" s="210" t="s">
        <v>135</v>
      </c>
      <c r="F109" s="210" t="s">
        <v>53</v>
      </c>
      <c r="G109" s="210"/>
      <c r="H109" s="244" t="s">
        <v>135</v>
      </c>
      <c r="I109" s="245"/>
    </row>
    <row r="110" spans="1:9" ht="17.399999999999999">
      <c r="A110" s="210"/>
      <c r="B110" s="210"/>
      <c r="C110" s="72" t="s">
        <v>58</v>
      </c>
      <c r="D110" s="72" t="s">
        <v>59</v>
      </c>
      <c r="E110" s="210"/>
      <c r="F110" s="72" t="s">
        <v>58</v>
      </c>
      <c r="G110" s="74" t="s">
        <v>59</v>
      </c>
      <c r="H110" s="244"/>
      <c r="I110" s="245"/>
    </row>
    <row r="111" spans="1:9" ht="53.25" customHeight="1">
      <c r="A111" s="99"/>
      <c r="B111" s="99"/>
      <c r="C111" s="224">
        <v>505</v>
      </c>
      <c r="D111" s="77"/>
      <c r="E111" s="73" t="s">
        <v>229</v>
      </c>
      <c r="F111" s="92"/>
      <c r="G111" s="105"/>
      <c r="H111" s="106"/>
      <c r="I111" s="97">
        <f>SUM(I112:I115)</f>
        <v>0</v>
      </c>
    </row>
    <row r="112" spans="1:9" ht="30.75" customHeight="1">
      <c r="A112" s="99"/>
      <c r="B112" s="107"/>
      <c r="C112" s="225"/>
      <c r="D112" s="165" t="s">
        <v>70</v>
      </c>
      <c r="E112" s="78" t="s">
        <v>230</v>
      </c>
      <c r="F112" s="72">
        <v>301</v>
      </c>
      <c r="G112" s="105"/>
      <c r="H112" s="73" t="s">
        <v>61</v>
      </c>
      <c r="I112" s="99"/>
    </row>
    <row r="113" spans="1:9" ht="30.75" customHeight="1">
      <c r="A113" s="99"/>
      <c r="B113" s="107"/>
      <c r="C113" s="225"/>
      <c r="D113" s="165" t="s">
        <v>70</v>
      </c>
      <c r="E113" s="78" t="s">
        <v>230</v>
      </c>
      <c r="F113" s="72">
        <v>301</v>
      </c>
      <c r="G113" s="105"/>
      <c r="H113" s="73" t="s">
        <v>145</v>
      </c>
      <c r="I113" s="99"/>
    </row>
    <row r="114" spans="1:9" ht="30" customHeight="1">
      <c r="A114" s="99"/>
      <c r="B114" s="107"/>
      <c r="C114" s="225"/>
      <c r="D114" s="165" t="s">
        <v>95</v>
      </c>
      <c r="E114" s="78" t="s">
        <v>231</v>
      </c>
      <c r="F114" s="72">
        <v>302</v>
      </c>
      <c r="G114" s="105"/>
      <c r="H114" s="89" t="s">
        <v>62</v>
      </c>
      <c r="I114" s="99"/>
    </row>
    <row r="115" spans="1:9" ht="48.75" customHeight="1">
      <c r="A115" s="99"/>
      <c r="B115" s="99"/>
      <c r="C115" s="226"/>
      <c r="D115" s="77">
        <v>99</v>
      </c>
      <c r="E115" s="78" t="s">
        <v>232</v>
      </c>
      <c r="F115" s="72"/>
      <c r="G115" s="105"/>
      <c r="H115" s="89"/>
      <c r="I115" s="99"/>
    </row>
    <row r="116" spans="1:9" ht="34.5" customHeight="1">
      <c r="A116" s="221"/>
      <c r="B116" s="221"/>
      <c r="C116" s="88">
        <v>506</v>
      </c>
      <c r="D116" s="77"/>
      <c r="E116" s="73" t="s">
        <v>233</v>
      </c>
      <c r="F116" s="92"/>
      <c r="G116" s="105"/>
      <c r="H116" s="106"/>
      <c r="I116" s="99"/>
    </row>
    <row r="117" spans="1:9" ht="35.25" customHeight="1">
      <c r="A117" s="222"/>
      <c r="B117" s="222"/>
      <c r="C117" s="77"/>
      <c r="D117" s="165" t="s">
        <v>70</v>
      </c>
      <c r="E117" s="78" t="s">
        <v>234</v>
      </c>
      <c r="F117" s="72">
        <v>310</v>
      </c>
      <c r="G117" s="105"/>
      <c r="H117" s="73" t="s">
        <v>235</v>
      </c>
      <c r="I117" s="99"/>
    </row>
    <row r="118" spans="1:9" ht="36.75" customHeight="1">
      <c r="A118" s="223"/>
      <c r="B118" s="223"/>
      <c r="C118" s="77"/>
      <c r="D118" s="165" t="s">
        <v>95</v>
      </c>
      <c r="E118" s="78" t="s">
        <v>236</v>
      </c>
      <c r="F118" s="72">
        <v>309</v>
      </c>
      <c r="G118" s="105"/>
      <c r="H118" s="73" t="s">
        <v>226</v>
      </c>
      <c r="I118" s="99"/>
    </row>
    <row r="119" spans="1:9" ht="30.75" customHeight="1">
      <c r="A119" s="111"/>
      <c r="B119" s="111"/>
      <c r="C119" s="224">
        <v>507</v>
      </c>
      <c r="D119" s="72"/>
      <c r="E119" s="73" t="s">
        <v>237</v>
      </c>
      <c r="F119" s="72">
        <v>312</v>
      </c>
      <c r="G119" s="74"/>
      <c r="H119" s="73" t="s">
        <v>237</v>
      </c>
      <c r="I119" s="97">
        <v>43.08</v>
      </c>
    </row>
    <row r="120" spans="1:9" ht="32.25" customHeight="1">
      <c r="A120" s="99">
        <v>2130803</v>
      </c>
      <c r="B120" s="107" t="s">
        <v>93</v>
      </c>
      <c r="C120" s="225"/>
      <c r="D120" s="77" t="s">
        <v>70</v>
      </c>
      <c r="E120" s="78" t="s">
        <v>238</v>
      </c>
      <c r="F120" s="72"/>
      <c r="G120" s="77" t="s">
        <v>165</v>
      </c>
      <c r="H120" s="78" t="s">
        <v>238</v>
      </c>
      <c r="I120" s="99">
        <v>43.08</v>
      </c>
    </row>
    <row r="121" spans="1:9" ht="36" customHeight="1">
      <c r="A121" s="112"/>
      <c r="B121" s="112"/>
      <c r="C121" s="225"/>
      <c r="D121" s="77" t="s">
        <v>95</v>
      </c>
      <c r="E121" s="78" t="s">
        <v>239</v>
      </c>
      <c r="F121" s="72"/>
      <c r="G121" s="77" t="s">
        <v>69</v>
      </c>
      <c r="H121" s="78" t="s">
        <v>239</v>
      </c>
      <c r="I121" s="99"/>
    </row>
    <row r="122" spans="1:9" ht="33.75" customHeight="1">
      <c r="A122" s="113"/>
      <c r="B122" s="113"/>
      <c r="C122" s="226"/>
      <c r="D122" s="77">
        <v>99</v>
      </c>
      <c r="E122" s="78" t="s">
        <v>240</v>
      </c>
      <c r="F122" s="72"/>
      <c r="G122" s="80">
        <v>99</v>
      </c>
      <c r="H122" s="78" t="s">
        <v>240</v>
      </c>
      <c r="I122" s="99"/>
    </row>
    <row r="123" spans="1:9" ht="39" customHeight="1">
      <c r="A123" s="114"/>
      <c r="B123" s="114"/>
      <c r="C123" s="224">
        <v>508</v>
      </c>
      <c r="D123" s="72"/>
      <c r="E123" s="73" t="s">
        <v>241</v>
      </c>
      <c r="F123" s="72"/>
      <c r="G123" s="72"/>
      <c r="H123" s="73"/>
      <c r="I123" s="97">
        <v>9.7799999999999994</v>
      </c>
    </row>
    <row r="124" spans="1:9" ht="21.75" customHeight="1">
      <c r="A124" s="114"/>
      <c r="B124" s="114"/>
      <c r="C124" s="225"/>
      <c r="D124" s="236" t="s">
        <v>70</v>
      </c>
      <c r="E124" s="240" t="s">
        <v>242</v>
      </c>
      <c r="F124" s="224">
        <v>312</v>
      </c>
      <c r="G124" s="77" t="s">
        <v>70</v>
      </c>
      <c r="H124" s="78" t="s">
        <v>243</v>
      </c>
      <c r="I124" s="99"/>
    </row>
    <row r="125" spans="1:9" ht="23.25" customHeight="1">
      <c r="A125" s="114"/>
      <c r="B125" s="114"/>
      <c r="C125" s="225"/>
      <c r="D125" s="237"/>
      <c r="E125" s="242"/>
      <c r="F125" s="226"/>
      <c r="G125" s="80" t="s">
        <v>92</v>
      </c>
      <c r="H125" s="78" t="s">
        <v>244</v>
      </c>
      <c r="I125" s="99"/>
    </row>
    <row r="126" spans="1:9" ht="36" customHeight="1">
      <c r="A126" s="76">
        <v>2130108</v>
      </c>
      <c r="B126" s="76" t="s">
        <v>84</v>
      </c>
      <c r="C126" s="226"/>
      <c r="D126" s="77" t="s">
        <v>95</v>
      </c>
      <c r="E126" s="78" t="s">
        <v>245</v>
      </c>
      <c r="F126" s="72">
        <v>311</v>
      </c>
      <c r="G126" s="72"/>
      <c r="H126" s="73" t="s">
        <v>246</v>
      </c>
      <c r="I126" s="99">
        <v>9.7799999999999994</v>
      </c>
    </row>
    <row r="127" spans="1:9" ht="39" customHeight="1">
      <c r="A127" s="108"/>
      <c r="B127" s="108"/>
      <c r="C127" s="224">
        <v>509</v>
      </c>
      <c r="D127" s="72"/>
      <c r="E127" s="73" t="s">
        <v>63</v>
      </c>
      <c r="F127" s="72">
        <v>303</v>
      </c>
      <c r="G127" s="74"/>
      <c r="H127" s="73" t="s">
        <v>63</v>
      </c>
      <c r="I127" s="97">
        <f>SUM(I128:I138)</f>
        <v>40.29</v>
      </c>
    </row>
    <row r="128" spans="1:9" ht="17.399999999999999">
      <c r="A128" s="109"/>
      <c r="B128" s="109"/>
      <c r="C128" s="225"/>
      <c r="D128" s="231" t="s">
        <v>70</v>
      </c>
      <c r="E128" s="238" t="s">
        <v>247</v>
      </c>
      <c r="F128" s="92"/>
      <c r="G128" s="80" t="s">
        <v>165</v>
      </c>
      <c r="H128" s="78" t="s">
        <v>248</v>
      </c>
      <c r="I128" s="99"/>
    </row>
    <row r="129" spans="1:9" ht="17.399999999999999">
      <c r="A129" s="99">
        <v>2080801</v>
      </c>
      <c r="B129" s="107" t="s">
        <v>74</v>
      </c>
      <c r="C129" s="225"/>
      <c r="D129" s="231"/>
      <c r="E129" s="238"/>
      <c r="F129" s="92"/>
      <c r="G129" s="80" t="s">
        <v>69</v>
      </c>
      <c r="H129" s="78" t="s">
        <v>249</v>
      </c>
      <c r="I129" s="99">
        <v>3.24</v>
      </c>
    </row>
    <row r="130" spans="1:9" ht="17.399999999999999">
      <c r="A130" s="99"/>
      <c r="B130" s="99"/>
      <c r="C130" s="225"/>
      <c r="D130" s="231"/>
      <c r="E130" s="238"/>
      <c r="F130" s="92"/>
      <c r="G130" s="80" t="s">
        <v>82</v>
      </c>
      <c r="H130" s="78" t="s">
        <v>250</v>
      </c>
      <c r="I130" s="99"/>
    </row>
    <row r="131" spans="1:9" ht="17.399999999999999">
      <c r="A131" s="99"/>
      <c r="B131" s="99"/>
      <c r="C131" s="225"/>
      <c r="D131" s="231"/>
      <c r="E131" s="238"/>
      <c r="F131" s="92"/>
      <c r="G131" s="80" t="s">
        <v>144</v>
      </c>
      <c r="H131" s="78" t="s">
        <v>251</v>
      </c>
      <c r="I131" s="99"/>
    </row>
    <row r="132" spans="1:9" ht="17.399999999999999">
      <c r="A132" s="99"/>
      <c r="B132" s="99"/>
      <c r="C132" s="225"/>
      <c r="D132" s="231"/>
      <c r="E132" s="238"/>
      <c r="F132" s="92"/>
      <c r="G132" s="80" t="s">
        <v>85</v>
      </c>
      <c r="H132" s="78" t="s">
        <v>252</v>
      </c>
      <c r="I132" s="99"/>
    </row>
    <row r="133" spans="1:9" ht="27.75" customHeight="1">
      <c r="A133" s="99"/>
      <c r="B133" s="99"/>
      <c r="C133" s="225"/>
      <c r="D133" s="80" t="s">
        <v>95</v>
      </c>
      <c r="E133" s="79" t="s">
        <v>253</v>
      </c>
      <c r="F133" s="92"/>
      <c r="G133" s="80" t="s">
        <v>73</v>
      </c>
      <c r="H133" s="78" t="s">
        <v>253</v>
      </c>
      <c r="I133" s="99"/>
    </row>
    <row r="134" spans="1:9" ht="44.25" customHeight="1">
      <c r="A134" s="76">
        <v>2130108</v>
      </c>
      <c r="B134" s="76" t="s">
        <v>84</v>
      </c>
      <c r="C134" s="225"/>
      <c r="D134" s="80" t="s">
        <v>92</v>
      </c>
      <c r="E134" s="79" t="s">
        <v>254</v>
      </c>
      <c r="F134" s="92"/>
      <c r="G134" s="80" t="s">
        <v>150</v>
      </c>
      <c r="H134" s="78" t="s">
        <v>254</v>
      </c>
      <c r="I134" s="99">
        <v>17.5</v>
      </c>
    </row>
    <row r="135" spans="1:9" ht="17.399999999999999">
      <c r="A135" s="99"/>
      <c r="B135" s="99"/>
      <c r="C135" s="225"/>
      <c r="D135" s="232" t="s">
        <v>69</v>
      </c>
      <c r="E135" s="240" t="s">
        <v>255</v>
      </c>
      <c r="F135" s="115"/>
      <c r="G135" s="80" t="s">
        <v>70</v>
      </c>
      <c r="H135" s="78" t="s">
        <v>256</v>
      </c>
      <c r="I135" s="99"/>
    </row>
    <row r="136" spans="1:9" ht="17.399999999999999">
      <c r="A136" s="99">
        <v>2080501</v>
      </c>
      <c r="B136" s="107" t="s">
        <v>71</v>
      </c>
      <c r="C136" s="225"/>
      <c r="D136" s="233"/>
      <c r="E136" s="241"/>
      <c r="F136" s="115"/>
      <c r="G136" s="80" t="s">
        <v>95</v>
      </c>
      <c r="H136" s="78" t="s">
        <v>257</v>
      </c>
      <c r="I136" s="99">
        <v>19.55</v>
      </c>
    </row>
    <row r="137" spans="1:9" ht="17.399999999999999">
      <c r="A137" s="109"/>
      <c r="B137" s="109"/>
      <c r="C137" s="225"/>
      <c r="D137" s="233"/>
      <c r="E137" s="241"/>
      <c r="F137" s="115"/>
      <c r="G137" s="80" t="s">
        <v>92</v>
      </c>
      <c r="H137" s="78" t="s">
        <v>258</v>
      </c>
      <c r="I137" s="99"/>
    </row>
    <row r="138" spans="1:9" ht="51" customHeight="1">
      <c r="A138" s="110"/>
      <c r="B138" s="110"/>
      <c r="C138" s="226"/>
      <c r="D138" s="77">
        <v>99</v>
      </c>
      <c r="E138" s="78" t="s">
        <v>259</v>
      </c>
      <c r="F138" s="92"/>
      <c r="G138" s="80" t="s">
        <v>75</v>
      </c>
      <c r="H138" s="78" t="s">
        <v>259</v>
      </c>
      <c r="I138" s="99"/>
    </row>
    <row r="139" spans="1:9" ht="37.5" customHeight="1">
      <c r="A139" s="221"/>
      <c r="B139" s="221"/>
      <c r="C139" s="72">
        <v>510</v>
      </c>
      <c r="D139" s="92"/>
      <c r="E139" s="73" t="s">
        <v>260</v>
      </c>
      <c r="F139" s="72">
        <v>313</v>
      </c>
      <c r="G139" s="92"/>
      <c r="H139" s="73" t="s">
        <v>260</v>
      </c>
      <c r="I139" s="99"/>
    </row>
    <row r="140" spans="1:9" ht="45" customHeight="1">
      <c r="A140" s="222"/>
      <c r="B140" s="222"/>
      <c r="C140" s="77"/>
      <c r="D140" s="77" t="s">
        <v>95</v>
      </c>
      <c r="E140" s="78" t="s">
        <v>261</v>
      </c>
      <c r="F140" s="77"/>
      <c r="G140" s="77" t="s">
        <v>95</v>
      </c>
      <c r="H140" s="78" t="s">
        <v>261</v>
      </c>
      <c r="I140" s="99"/>
    </row>
    <row r="141" spans="1:9" ht="45" customHeight="1">
      <c r="A141" s="223"/>
      <c r="B141" s="223"/>
      <c r="C141" s="77"/>
      <c r="D141" s="77" t="s">
        <v>92</v>
      </c>
      <c r="E141" s="78" t="s">
        <v>262</v>
      </c>
      <c r="F141" s="92"/>
      <c r="G141" s="77" t="s">
        <v>92</v>
      </c>
      <c r="H141" s="78" t="s">
        <v>262</v>
      </c>
      <c r="I141" s="99"/>
    </row>
  </sheetData>
  <mergeCells count="73">
    <mergeCell ref="I106:I107"/>
    <mergeCell ref="I108:I110"/>
    <mergeCell ref="A106:H107"/>
    <mergeCell ref="E128:E132"/>
    <mergeCell ref="E135:E137"/>
    <mergeCell ref="F124:F125"/>
    <mergeCell ref="H5:H6"/>
    <mergeCell ref="H109:H110"/>
    <mergeCell ref="D128:D132"/>
    <mergeCell ref="D135:D137"/>
    <mergeCell ref="E5:E6"/>
    <mergeCell ref="E10:E12"/>
    <mergeCell ref="E14:E18"/>
    <mergeCell ref="E20:E22"/>
    <mergeCell ref="E24:E50"/>
    <mergeCell ref="E53:E57"/>
    <mergeCell ref="E58:E63"/>
    <mergeCell ref="E80:E83"/>
    <mergeCell ref="E84:E86"/>
    <mergeCell ref="E88:E92"/>
    <mergeCell ref="E97:E99"/>
    <mergeCell ref="E101:E105"/>
    <mergeCell ref="E109:E110"/>
    <mergeCell ref="E124:E125"/>
    <mergeCell ref="C111:C115"/>
    <mergeCell ref="C119:C122"/>
    <mergeCell ref="C123:C126"/>
    <mergeCell ref="C127:C138"/>
    <mergeCell ref="D10:D12"/>
    <mergeCell ref="D14:D18"/>
    <mergeCell ref="D20:D22"/>
    <mergeCell ref="D24:D50"/>
    <mergeCell ref="D53:D57"/>
    <mergeCell ref="D58:D63"/>
    <mergeCell ref="D80:D83"/>
    <mergeCell ref="D84:D86"/>
    <mergeCell ref="D88:D92"/>
    <mergeCell ref="D97:D99"/>
    <mergeCell ref="D101:D105"/>
    <mergeCell ref="D124:D125"/>
    <mergeCell ref="A116:A118"/>
    <mergeCell ref="A139:A141"/>
    <mergeCell ref="B5:B6"/>
    <mergeCell ref="B10:B12"/>
    <mergeCell ref="B93:B105"/>
    <mergeCell ref="B109:B110"/>
    <mergeCell ref="B116:B118"/>
    <mergeCell ref="B139:B141"/>
    <mergeCell ref="C109:D109"/>
    <mergeCell ref="F109:G109"/>
    <mergeCell ref="A5:A6"/>
    <mergeCell ref="A10:A12"/>
    <mergeCell ref="A93:A105"/>
    <mergeCell ref="A109:A110"/>
    <mergeCell ref="C9:C22"/>
    <mergeCell ref="C23:C75"/>
    <mergeCell ref="C76:C92"/>
    <mergeCell ref="C97:C99"/>
    <mergeCell ref="C101:C105"/>
    <mergeCell ref="C5:D5"/>
    <mergeCell ref="F5:G5"/>
    <mergeCell ref="A7:H7"/>
    <mergeCell ref="A8:H8"/>
    <mergeCell ref="A108:B108"/>
    <mergeCell ref="C108:E108"/>
    <mergeCell ref="F108:H108"/>
    <mergeCell ref="A1:I1"/>
    <mergeCell ref="C2:H2"/>
    <mergeCell ref="A3:E3"/>
    <mergeCell ref="A4:B4"/>
    <mergeCell ref="C4:E4"/>
    <mergeCell ref="F4:H4"/>
    <mergeCell ref="I4:I6"/>
  </mergeCells>
  <phoneticPr fontId="37" type="noConversion"/>
  <printOptions horizontalCentered="1"/>
  <pageMargins left="0.66874999999999996" right="0.66874999999999996" top="0.90486111111111101" bottom="0.90486111111111101" header="0.31458333333333299" footer="0.3145833333333329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J47" sqref="J47"/>
    </sheetView>
  </sheetViews>
  <sheetFormatPr defaultColWidth="9" defaultRowHeight="14.4"/>
  <cols>
    <col min="3" max="3" width="23.44140625" customWidth="1"/>
    <col min="4" max="4" width="14.21875" customWidth="1"/>
    <col min="5" max="5" width="6.109375" customWidth="1"/>
    <col min="6" max="6" width="8" customWidth="1"/>
    <col min="7" max="7" width="24.21875" customWidth="1"/>
    <col min="8" max="8" width="14.77734375" customWidth="1"/>
  </cols>
  <sheetData>
    <row r="1" spans="1:8" ht="37.5" customHeight="1">
      <c r="A1" s="254" t="s">
        <v>263</v>
      </c>
      <c r="B1" s="255"/>
      <c r="C1" s="255"/>
      <c r="D1" s="255"/>
      <c r="E1" s="255"/>
      <c r="F1" s="255"/>
      <c r="G1" s="255"/>
      <c r="H1" s="256"/>
    </row>
    <row r="2" spans="1:8" ht="15.6">
      <c r="A2" s="257" t="s">
        <v>264</v>
      </c>
      <c r="B2" s="257"/>
      <c r="C2" s="257"/>
      <c r="D2" s="37"/>
      <c r="E2" s="37"/>
      <c r="F2" s="37"/>
      <c r="G2" s="55"/>
      <c r="H2" s="37" t="s">
        <v>2</v>
      </c>
    </row>
    <row r="3" spans="1:8" ht="14.25" customHeight="1">
      <c r="A3" s="258" t="s">
        <v>265</v>
      </c>
      <c r="B3" s="259"/>
      <c r="C3" s="188" t="s">
        <v>54</v>
      </c>
      <c r="D3" s="188" t="s">
        <v>266</v>
      </c>
      <c r="E3" s="260" t="s">
        <v>265</v>
      </c>
      <c r="F3" s="261"/>
      <c r="G3" s="188" t="s">
        <v>54</v>
      </c>
      <c r="H3" s="188" t="s">
        <v>266</v>
      </c>
    </row>
    <row r="4" spans="1:8">
      <c r="A4" s="56" t="s">
        <v>58</v>
      </c>
      <c r="B4" s="56" t="s">
        <v>59</v>
      </c>
      <c r="C4" s="259"/>
      <c r="D4" s="259"/>
      <c r="E4" s="56" t="s">
        <v>58</v>
      </c>
      <c r="F4" s="56" t="s">
        <v>59</v>
      </c>
      <c r="G4" s="262"/>
      <c r="H4" s="259"/>
    </row>
    <row r="5" spans="1:8" ht="15.6">
      <c r="A5" s="59"/>
      <c r="B5" s="59"/>
      <c r="C5" s="15"/>
      <c r="D5" s="60"/>
      <c r="E5" s="15"/>
      <c r="F5" s="15"/>
      <c r="G5" s="61"/>
      <c r="H5" s="15"/>
    </row>
    <row r="6" spans="1:8" ht="24">
      <c r="A6" s="62">
        <v>301</v>
      </c>
      <c r="B6" s="57"/>
      <c r="C6" s="61" t="s">
        <v>267</v>
      </c>
      <c r="D6" s="63">
        <f>SUM(D7:D16)</f>
        <v>443.77</v>
      </c>
      <c r="E6" s="62">
        <v>303</v>
      </c>
      <c r="F6" s="57"/>
      <c r="G6" s="61" t="s">
        <v>268</v>
      </c>
      <c r="H6" s="63">
        <f>SUM(H7:H23)</f>
        <v>60.43</v>
      </c>
    </row>
    <row r="7" spans="1:8" ht="15.6">
      <c r="A7" s="62">
        <v>301</v>
      </c>
      <c r="B7" s="57" t="s">
        <v>70</v>
      </c>
      <c r="C7" s="64" t="s">
        <v>269</v>
      </c>
      <c r="D7" s="60">
        <v>142.56</v>
      </c>
      <c r="E7" s="62">
        <v>303</v>
      </c>
      <c r="F7" s="57" t="s">
        <v>70</v>
      </c>
      <c r="G7" s="61" t="s">
        <v>270</v>
      </c>
      <c r="H7" s="60"/>
    </row>
    <row r="8" spans="1:8" ht="15.6">
      <c r="A8" s="62">
        <v>301</v>
      </c>
      <c r="B8" s="57" t="s">
        <v>95</v>
      </c>
      <c r="C8" s="64" t="s">
        <v>271</v>
      </c>
      <c r="D8" s="60">
        <v>54.15</v>
      </c>
      <c r="E8" s="62">
        <v>303</v>
      </c>
      <c r="F8" s="57" t="s">
        <v>95</v>
      </c>
      <c r="G8" s="61" t="s">
        <v>272</v>
      </c>
      <c r="H8" s="60">
        <v>18.05</v>
      </c>
    </row>
    <row r="9" spans="1:8" ht="15.6">
      <c r="A9" s="62">
        <v>301</v>
      </c>
      <c r="B9" s="57" t="s">
        <v>92</v>
      </c>
      <c r="C9" s="64" t="s">
        <v>273</v>
      </c>
      <c r="D9" s="60">
        <v>126.28</v>
      </c>
      <c r="E9" s="62">
        <v>303</v>
      </c>
      <c r="F9" s="57" t="s">
        <v>92</v>
      </c>
      <c r="G9" s="61" t="s">
        <v>274</v>
      </c>
      <c r="H9" s="60"/>
    </row>
    <row r="10" spans="1:8" ht="15.6">
      <c r="A10" s="62">
        <v>301</v>
      </c>
      <c r="B10" s="57" t="s">
        <v>165</v>
      </c>
      <c r="C10" s="64" t="s">
        <v>275</v>
      </c>
      <c r="D10" s="60">
        <v>2.78</v>
      </c>
      <c r="E10" s="62">
        <v>303</v>
      </c>
      <c r="F10" s="57" t="s">
        <v>165</v>
      </c>
      <c r="G10" s="61" t="s">
        <v>276</v>
      </c>
      <c r="H10" s="60"/>
    </row>
    <row r="11" spans="1:8" ht="15.6">
      <c r="A11" s="62">
        <v>301</v>
      </c>
      <c r="B11" s="57" t="s">
        <v>82</v>
      </c>
      <c r="C11" s="64" t="s">
        <v>277</v>
      </c>
      <c r="D11" s="60"/>
      <c r="E11" s="62">
        <v>303</v>
      </c>
      <c r="F11" s="57" t="s">
        <v>69</v>
      </c>
      <c r="G11" s="61" t="s">
        <v>278</v>
      </c>
      <c r="H11" s="60">
        <v>3.24</v>
      </c>
    </row>
    <row r="12" spans="1:8" ht="15.6">
      <c r="A12" s="62">
        <v>301</v>
      </c>
      <c r="B12" s="57" t="s">
        <v>144</v>
      </c>
      <c r="C12" s="64" t="s">
        <v>145</v>
      </c>
      <c r="D12" s="60">
        <v>52.73</v>
      </c>
      <c r="E12" s="62">
        <v>303</v>
      </c>
      <c r="F12" s="57" t="s">
        <v>82</v>
      </c>
      <c r="G12" s="61" t="s">
        <v>279</v>
      </c>
      <c r="H12" s="60"/>
    </row>
    <row r="13" spans="1:8" ht="24">
      <c r="A13" s="62">
        <v>301</v>
      </c>
      <c r="B13" s="57" t="s">
        <v>73</v>
      </c>
      <c r="C13" s="64" t="s">
        <v>280</v>
      </c>
      <c r="D13" s="60">
        <v>45.69</v>
      </c>
      <c r="E13" s="62">
        <v>303</v>
      </c>
      <c r="F13" s="57" t="s">
        <v>144</v>
      </c>
      <c r="G13" s="61" t="s">
        <v>281</v>
      </c>
      <c r="H13" s="60"/>
    </row>
    <row r="14" spans="1:8" ht="15.6">
      <c r="A14" s="62"/>
      <c r="B14" s="57"/>
      <c r="C14" s="64" t="s">
        <v>282</v>
      </c>
      <c r="D14" s="60">
        <v>19.579999999999998</v>
      </c>
      <c r="E14" s="62"/>
      <c r="F14" s="57"/>
      <c r="G14" s="61"/>
      <c r="H14" s="60"/>
    </row>
    <row r="15" spans="1:8" ht="15.6">
      <c r="A15" s="62">
        <v>301</v>
      </c>
      <c r="B15" s="57" t="s">
        <v>85</v>
      </c>
      <c r="C15" s="64" t="s">
        <v>148</v>
      </c>
      <c r="D15" s="60"/>
      <c r="E15" s="62">
        <v>303</v>
      </c>
      <c r="F15" s="57" t="s">
        <v>73</v>
      </c>
      <c r="G15" s="61" t="s">
        <v>283</v>
      </c>
      <c r="H15" s="60"/>
    </row>
    <row r="16" spans="1:8" ht="15.6">
      <c r="A16" s="62">
        <v>301</v>
      </c>
      <c r="B16" s="62">
        <v>99</v>
      </c>
      <c r="C16" s="64" t="s">
        <v>284</v>
      </c>
      <c r="D16" s="60"/>
      <c r="E16" s="62">
        <v>303</v>
      </c>
      <c r="F16" s="57" t="s">
        <v>85</v>
      </c>
      <c r="G16" s="61" t="s">
        <v>285</v>
      </c>
      <c r="H16" s="60"/>
    </row>
    <row r="17" spans="1:8" ht="15.6">
      <c r="A17" s="62">
        <v>302</v>
      </c>
      <c r="B17" s="57"/>
      <c r="C17" s="61" t="s">
        <v>286</v>
      </c>
      <c r="D17" s="63">
        <f>SUM(D18:D44)</f>
        <v>44.65</v>
      </c>
      <c r="E17" s="62">
        <v>303</v>
      </c>
      <c r="F17" s="62">
        <v>10</v>
      </c>
      <c r="G17" s="61" t="s">
        <v>287</v>
      </c>
      <c r="H17" s="60"/>
    </row>
    <row r="18" spans="1:8" ht="15.6">
      <c r="A18" s="62">
        <v>302</v>
      </c>
      <c r="B18" s="57" t="s">
        <v>70</v>
      </c>
      <c r="C18" s="64" t="s">
        <v>288</v>
      </c>
      <c r="D18" s="60">
        <v>10.38</v>
      </c>
      <c r="E18" s="62">
        <v>303</v>
      </c>
      <c r="F18" s="62">
        <v>11</v>
      </c>
      <c r="G18" s="61" t="s">
        <v>289</v>
      </c>
      <c r="H18" s="60">
        <v>39.14</v>
      </c>
    </row>
    <row r="19" spans="1:8" ht="15.6">
      <c r="A19" s="62">
        <v>302</v>
      </c>
      <c r="B19" s="57" t="s">
        <v>95</v>
      </c>
      <c r="C19" s="64" t="s">
        <v>290</v>
      </c>
      <c r="D19" s="60">
        <v>1</v>
      </c>
      <c r="E19" s="62">
        <v>303</v>
      </c>
      <c r="F19" s="62">
        <v>12</v>
      </c>
      <c r="G19" s="61" t="s">
        <v>291</v>
      </c>
      <c r="H19" s="60"/>
    </row>
    <row r="20" spans="1:8" ht="15.6">
      <c r="A20" s="62">
        <v>302</v>
      </c>
      <c r="B20" s="57" t="s">
        <v>92</v>
      </c>
      <c r="C20" s="64" t="s">
        <v>292</v>
      </c>
      <c r="D20" s="60"/>
      <c r="E20" s="62">
        <v>303</v>
      </c>
      <c r="F20" s="62">
        <v>13</v>
      </c>
      <c r="G20" s="61" t="s">
        <v>293</v>
      </c>
      <c r="H20" s="60"/>
    </row>
    <row r="21" spans="1:8" ht="15.6">
      <c r="A21" s="62">
        <v>302</v>
      </c>
      <c r="B21" s="57" t="s">
        <v>165</v>
      </c>
      <c r="C21" s="64" t="s">
        <v>294</v>
      </c>
      <c r="D21" s="60"/>
      <c r="E21" s="62">
        <v>303</v>
      </c>
      <c r="F21" s="62">
        <v>14</v>
      </c>
      <c r="G21" s="61" t="s">
        <v>295</v>
      </c>
      <c r="H21" s="60"/>
    </row>
    <row r="22" spans="1:8" ht="15.6">
      <c r="A22" s="62">
        <v>302</v>
      </c>
      <c r="B22" s="57" t="s">
        <v>69</v>
      </c>
      <c r="C22" s="64" t="s">
        <v>296</v>
      </c>
      <c r="D22" s="60">
        <v>1</v>
      </c>
      <c r="E22" s="62">
        <v>303</v>
      </c>
      <c r="F22" s="62">
        <v>15</v>
      </c>
      <c r="G22" s="61" t="s">
        <v>297</v>
      </c>
      <c r="H22" s="60"/>
    </row>
    <row r="23" spans="1:8" ht="24">
      <c r="A23" s="62">
        <v>302</v>
      </c>
      <c r="B23" s="57" t="s">
        <v>82</v>
      </c>
      <c r="C23" s="64" t="s">
        <v>298</v>
      </c>
      <c r="D23" s="60">
        <v>1.5</v>
      </c>
      <c r="E23" s="62">
        <v>303</v>
      </c>
      <c r="F23" s="62">
        <v>99</v>
      </c>
      <c r="G23" s="61" t="s">
        <v>299</v>
      </c>
      <c r="H23" s="60"/>
    </row>
    <row r="24" spans="1:8" ht="15.6">
      <c r="A24" s="62">
        <v>302</v>
      </c>
      <c r="B24" s="57" t="s">
        <v>144</v>
      </c>
      <c r="C24" s="64" t="s">
        <v>300</v>
      </c>
      <c r="D24" s="60">
        <v>1.6</v>
      </c>
      <c r="E24" s="62">
        <v>310</v>
      </c>
      <c r="F24" s="57"/>
      <c r="G24" s="61" t="s">
        <v>301</v>
      </c>
      <c r="H24" s="65">
        <f>SUM(H25:H41)</f>
        <v>0</v>
      </c>
    </row>
    <row r="25" spans="1:8" ht="15.6">
      <c r="A25" s="62">
        <v>302</v>
      </c>
      <c r="B25" s="57" t="s">
        <v>73</v>
      </c>
      <c r="C25" s="64" t="s">
        <v>302</v>
      </c>
      <c r="D25" s="60"/>
      <c r="E25" s="62">
        <v>310</v>
      </c>
      <c r="F25" s="57" t="s">
        <v>70</v>
      </c>
      <c r="G25" s="61" t="s">
        <v>303</v>
      </c>
      <c r="H25" s="60"/>
    </row>
    <row r="26" spans="1:8" ht="15.6">
      <c r="A26" s="62">
        <v>302</v>
      </c>
      <c r="B26" s="57" t="s">
        <v>85</v>
      </c>
      <c r="C26" s="64" t="s">
        <v>304</v>
      </c>
      <c r="D26" s="60"/>
      <c r="E26" s="62">
        <v>310</v>
      </c>
      <c r="F26" s="57" t="s">
        <v>95</v>
      </c>
      <c r="G26" s="61" t="s">
        <v>305</v>
      </c>
      <c r="H26" s="60"/>
    </row>
    <row r="27" spans="1:8" ht="15.6">
      <c r="A27" s="62">
        <v>302</v>
      </c>
      <c r="B27" s="62">
        <v>11</v>
      </c>
      <c r="C27" s="64" t="s">
        <v>306</v>
      </c>
      <c r="D27" s="60">
        <v>0.9</v>
      </c>
      <c r="E27" s="62">
        <v>310</v>
      </c>
      <c r="F27" s="57" t="s">
        <v>92</v>
      </c>
      <c r="G27" s="61" t="s">
        <v>307</v>
      </c>
      <c r="H27" s="60"/>
    </row>
    <row r="28" spans="1:8" ht="24">
      <c r="A28" s="62">
        <v>302</v>
      </c>
      <c r="B28" s="62">
        <v>12</v>
      </c>
      <c r="C28" s="64" t="s">
        <v>308</v>
      </c>
      <c r="D28" s="60"/>
      <c r="E28" s="62">
        <v>310</v>
      </c>
      <c r="F28" s="57" t="s">
        <v>69</v>
      </c>
      <c r="G28" s="61" t="s">
        <v>309</v>
      </c>
      <c r="H28" s="60"/>
    </row>
    <row r="29" spans="1:8" ht="15.6">
      <c r="A29" s="62">
        <v>302</v>
      </c>
      <c r="B29" s="62">
        <v>13</v>
      </c>
      <c r="C29" s="64" t="s">
        <v>310</v>
      </c>
      <c r="D29" s="60"/>
      <c r="E29" s="62">
        <v>310</v>
      </c>
      <c r="F29" s="57" t="s">
        <v>82</v>
      </c>
      <c r="G29" s="61" t="s">
        <v>311</v>
      </c>
      <c r="H29" s="60"/>
    </row>
    <row r="30" spans="1:8" ht="24">
      <c r="A30" s="62">
        <v>302</v>
      </c>
      <c r="B30" s="62">
        <v>14</v>
      </c>
      <c r="C30" s="64" t="s">
        <v>312</v>
      </c>
      <c r="D30" s="60"/>
      <c r="E30" s="62">
        <v>310</v>
      </c>
      <c r="F30" s="57" t="s">
        <v>144</v>
      </c>
      <c r="G30" s="61" t="s">
        <v>313</v>
      </c>
      <c r="H30" s="60"/>
    </row>
    <row r="31" spans="1:8" ht="15.6">
      <c r="A31" s="62">
        <v>302</v>
      </c>
      <c r="B31" s="62">
        <v>15</v>
      </c>
      <c r="C31" s="64" t="s">
        <v>314</v>
      </c>
      <c r="D31" s="60"/>
      <c r="E31" s="62">
        <v>310</v>
      </c>
      <c r="F31" s="57" t="s">
        <v>73</v>
      </c>
      <c r="G31" s="61" t="s">
        <v>315</v>
      </c>
      <c r="H31" s="60"/>
    </row>
    <row r="32" spans="1:8" ht="15.6">
      <c r="A32" s="62">
        <v>302</v>
      </c>
      <c r="B32" s="62">
        <v>16</v>
      </c>
      <c r="C32" s="64" t="s">
        <v>316</v>
      </c>
      <c r="D32" s="60"/>
      <c r="E32" s="62">
        <v>310</v>
      </c>
      <c r="F32" s="57" t="s">
        <v>85</v>
      </c>
      <c r="G32" s="61" t="s">
        <v>317</v>
      </c>
      <c r="H32" s="60"/>
    </row>
    <row r="33" spans="1:8" ht="15.6">
      <c r="A33" s="62">
        <v>302</v>
      </c>
      <c r="B33" s="62">
        <v>17</v>
      </c>
      <c r="C33" s="64" t="s">
        <v>318</v>
      </c>
      <c r="D33" s="60"/>
      <c r="E33" s="62">
        <v>310</v>
      </c>
      <c r="F33" s="62">
        <v>10</v>
      </c>
      <c r="G33" s="61" t="s">
        <v>319</v>
      </c>
      <c r="H33" s="60"/>
    </row>
    <row r="34" spans="1:8" ht="24">
      <c r="A34" s="62">
        <v>302</v>
      </c>
      <c r="B34" s="62">
        <v>18</v>
      </c>
      <c r="C34" s="64" t="s">
        <v>320</v>
      </c>
      <c r="D34" s="60"/>
      <c r="E34" s="62">
        <v>310</v>
      </c>
      <c r="F34" s="62">
        <v>11</v>
      </c>
      <c r="G34" s="61" t="s">
        <v>321</v>
      </c>
      <c r="H34" s="60"/>
    </row>
    <row r="35" spans="1:8" ht="15.6">
      <c r="A35" s="62">
        <v>302</v>
      </c>
      <c r="B35" s="62">
        <v>24</v>
      </c>
      <c r="C35" s="64" t="s">
        <v>322</v>
      </c>
      <c r="D35" s="60"/>
      <c r="E35" s="62">
        <v>310</v>
      </c>
      <c r="F35" s="62">
        <v>12</v>
      </c>
      <c r="G35" s="61" t="s">
        <v>323</v>
      </c>
      <c r="H35" s="60"/>
    </row>
    <row r="36" spans="1:8" ht="15.6">
      <c r="A36" s="62">
        <v>302</v>
      </c>
      <c r="B36" s="62">
        <v>25</v>
      </c>
      <c r="C36" s="64" t="s">
        <v>324</v>
      </c>
      <c r="D36" s="60"/>
      <c r="E36" s="62">
        <v>310</v>
      </c>
      <c r="F36" s="62">
        <v>13</v>
      </c>
      <c r="G36" s="61" t="s">
        <v>325</v>
      </c>
      <c r="H36" s="60"/>
    </row>
    <row r="37" spans="1:8" ht="24">
      <c r="A37" s="62">
        <v>302</v>
      </c>
      <c r="B37" s="62">
        <v>26</v>
      </c>
      <c r="C37" s="64" t="s">
        <v>326</v>
      </c>
      <c r="D37" s="60">
        <v>5</v>
      </c>
      <c r="E37" s="62">
        <v>310</v>
      </c>
      <c r="F37" s="62">
        <v>19</v>
      </c>
      <c r="G37" s="61" t="s">
        <v>327</v>
      </c>
      <c r="H37" s="60"/>
    </row>
    <row r="38" spans="1:8" ht="15.6">
      <c r="A38" s="62">
        <v>302</v>
      </c>
      <c r="B38" s="62">
        <v>27</v>
      </c>
      <c r="C38" s="64" t="s">
        <v>328</v>
      </c>
      <c r="D38" s="60"/>
      <c r="E38" s="62">
        <v>311</v>
      </c>
      <c r="F38" s="62">
        <v>20</v>
      </c>
      <c r="G38" s="61" t="s">
        <v>329</v>
      </c>
      <c r="H38" s="60"/>
    </row>
    <row r="39" spans="1:8" ht="15.6">
      <c r="A39" s="62">
        <v>302</v>
      </c>
      <c r="B39" s="62">
        <v>28</v>
      </c>
      <c r="C39" s="64" t="s">
        <v>330</v>
      </c>
      <c r="D39" s="60">
        <v>6.53</v>
      </c>
      <c r="E39" s="62">
        <v>310</v>
      </c>
      <c r="F39" s="62">
        <v>99</v>
      </c>
      <c r="G39" s="61" t="s">
        <v>331</v>
      </c>
      <c r="H39" s="60"/>
    </row>
    <row r="40" spans="1:8" ht="15.6">
      <c r="A40" s="62">
        <v>302</v>
      </c>
      <c r="B40" s="62">
        <v>29</v>
      </c>
      <c r="C40" s="64" t="s">
        <v>332</v>
      </c>
      <c r="D40" s="60"/>
      <c r="E40" s="57">
        <v>311</v>
      </c>
      <c r="F40" s="57">
        <v>99</v>
      </c>
      <c r="G40" s="58" t="s">
        <v>333</v>
      </c>
      <c r="H40" s="60"/>
    </row>
    <row r="41" spans="1:8" ht="24">
      <c r="A41" s="62">
        <v>302</v>
      </c>
      <c r="B41" s="62">
        <v>31</v>
      </c>
      <c r="C41" s="64" t="s">
        <v>334</v>
      </c>
      <c r="D41" s="60">
        <v>0.8</v>
      </c>
      <c r="E41" s="57">
        <v>312</v>
      </c>
      <c r="F41" s="66" t="s">
        <v>335</v>
      </c>
      <c r="G41" s="58" t="s">
        <v>336</v>
      </c>
      <c r="H41" s="60"/>
    </row>
    <row r="42" spans="1:8" ht="15.6">
      <c r="A42" s="62">
        <v>302</v>
      </c>
      <c r="B42" s="62">
        <v>39</v>
      </c>
      <c r="C42" s="64" t="s">
        <v>337</v>
      </c>
      <c r="D42" s="60">
        <v>7.74</v>
      </c>
      <c r="E42" s="57"/>
      <c r="F42" s="57"/>
      <c r="G42" s="61"/>
      <c r="H42" s="60"/>
    </row>
    <row r="43" spans="1:8" ht="15.6">
      <c r="A43" s="62">
        <v>302</v>
      </c>
      <c r="B43" s="62">
        <v>40</v>
      </c>
      <c r="C43" s="64" t="s">
        <v>338</v>
      </c>
      <c r="D43" s="60"/>
      <c r="E43" s="57"/>
      <c r="F43" s="57"/>
      <c r="G43" s="61"/>
      <c r="H43" s="60"/>
    </row>
    <row r="44" spans="1:8" ht="24">
      <c r="A44" s="62">
        <v>302</v>
      </c>
      <c r="B44" s="62">
        <v>99</v>
      </c>
      <c r="C44" s="64" t="s">
        <v>339</v>
      </c>
      <c r="D44" s="60">
        <v>8.1999999999999993</v>
      </c>
      <c r="E44" s="57"/>
      <c r="F44" s="57"/>
      <c r="G44" s="61" t="s">
        <v>340</v>
      </c>
      <c r="H44" s="63">
        <v>548.85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honeticPr fontId="37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showGridLines="0" topLeftCell="F1" workbookViewId="0">
      <selection activeCell="F3" sqref="F3:F4"/>
    </sheetView>
  </sheetViews>
  <sheetFormatPr defaultColWidth="9" defaultRowHeight="14.4"/>
  <cols>
    <col min="1" max="3" width="3.88671875" customWidth="1"/>
    <col min="4" max="4" width="13.77734375" customWidth="1"/>
    <col min="5" max="5" width="36.6640625" customWidth="1"/>
    <col min="6" max="6" width="61.77734375" customWidth="1"/>
    <col min="7" max="7" width="59.44140625" customWidth="1"/>
    <col min="8" max="8" width="12.109375" style="1" customWidth="1"/>
    <col min="9" max="9" width="1.21875" customWidth="1"/>
  </cols>
  <sheetData>
    <row r="1" spans="1:9" ht="24.75" customHeight="1">
      <c r="A1" s="263" t="s">
        <v>341</v>
      </c>
      <c r="B1" s="264"/>
      <c r="C1" s="264"/>
      <c r="D1" s="264"/>
      <c r="E1" s="264"/>
      <c r="F1" s="264"/>
      <c r="G1" s="264"/>
      <c r="H1" s="265"/>
      <c r="I1" s="2"/>
    </row>
    <row r="2" spans="1:9" ht="21" customHeight="1">
      <c r="A2" s="37"/>
      <c r="B2" s="37"/>
      <c r="C2" s="37"/>
      <c r="D2" s="37"/>
      <c r="E2" s="37"/>
      <c r="F2" s="37" t="s">
        <v>419</v>
      </c>
      <c r="G2" s="37"/>
      <c r="H2" s="38" t="s">
        <v>2</v>
      </c>
      <c r="I2" s="2"/>
    </row>
    <row r="3" spans="1:9" s="36" customFormat="1" ht="21.75" customHeight="1">
      <c r="A3" s="266" t="s">
        <v>127</v>
      </c>
      <c r="B3" s="266"/>
      <c r="C3" s="266"/>
      <c r="D3" s="266" t="s">
        <v>128</v>
      </c>
      <c r="E3" s="266" t="s">
        <v>342</v>
      </c>
      <c r="F3" s="266" t="s">
        <v>343</v>
      </c>
      <c r="G3" s="266" t="s">
        <v>344</v>
      </c>
      <c r="H3" s="266" t="s">
        <v>7</v>
      </c>
      <c r="I3" s="53"/>
    </row>
    <row r="4" spans="1:9" s="36" customFormat="1" ht="20.25" customHeight="1">
      <c r="A4" s="39" t="s">
        <v>58</v>
      </c>
      <c r="B4" s="39" t="s">
        <v>59</v>
      </c>
      <c r="C4" s="39" t="s">
        <v>60</v>
      </c>
      <c r="D4" s="267"/>
      <c r="E4" s="267"/>
      <c r="F4" s="267"/>
      <c r="G4" s="267"/>
      <c r="H4" s="267"/>
      <c r="I4" s="53"/>
    </row>
    <row r="5" spans="1:9" ht="36" customHeight="1">
      <c r="A5" s="40">
        <v>213</v>
      </c>
      <c r="B5" s="41" t="s">
        <v>70</v>
      </c>
      <c r="C5" s="41" t="s">
        <v>75</v>
      </c>
      <c r="D5" s="42" t="s">
        <v>91</v>
      </c>
      <c r="E5" s="43" t="s">
        <v>345</v>
      </c>
      <c r="F5" s="44" t="s">
        <v>346</v>
      </c>
      <c r="G5" s="45" t="s">
        <v>347</v>
      </c>
      <c r="H5" s="46">
        <v>8.2200000000000006</v>
      </c>
      <c r="I5" s="54"/>
    </row>
    <row r="6" spans="1:9" ht="28.5" customHeight="1">
      <c r="A6" s="47">
        <v>213</v>
      </c>
      <c r="B6" s="48" t="s">
        <v>70</v>
      </c>
      <c r="C6" s="48" t="s">
        <v>85</v>
      </c>
      <c r="D6" s="42" t="s">
        <v>86</v>
      </c>
      <c r="E6" s="43" t="s">
        <v>348</v>
      </c>
      <c r="F6" s="44" t="s">
        <v>349</v>
      </c>
      <c r="G6" s="45" t="s">
        <v>350</v>
      </c>
      <c r="H6" s="46">
        <v>5</v>
      </c>
      <c r="I6" s="54"/>
    </row>
    <row r="7" spans="1:9" ht="34.5" customHeight="1">
      <c r="A7" s="47">
        <v>213</v>
      </c>
      <c r="B7" s="48" t="s">
        <v>70</v>
      </c>
      <c r="C7" s="48" t="s">
        <v>89</v>
      </c>
      <c r="D7" s="42" t="s">
        <v>90</v>
      </c>
      <c r="E7" s="43" t="s">
        <v>351</v>
      </c>
      <c r="F7" s="44" t="s">
        <v>352</v>
      </c>
      <c r="G7" s="45" t="s">
        <v>353</v>
      </c>
      <c r="H7" s="46">
        <v>10</v>
      </c>
      <c r="I7" s="54"/>
    </row>
    <row r="8" spans="1:9" ht="50.25" customHeight="1">
      <c r="A8" s="49">
        <v>213</v>
      </c>
      <c r="B8" s="41" t="s">
        <v>70</v>
      </c>
      <c r="C8" s="41" t="s">
        <v>73</v>
      </c>
      <c r="D8" s="42" t="s">
        <v>354</v>
      </c>
      <c r="E8" s="43" t="s">
        <v>355</v>
      </c>
      <c r="F8" s="44" t="s">
        <v>356</v>
      </c>
      <c r="G8" s="45" t="s">
        <v>357</v>
      </c>
      <c r="H8" s="46">
        <v>10</v>
      </c>
      <c r="I8" s="54"/>
    </row>
    <row r="9" spans="1:9" ht="36.75" customHeight="1">
      <c r="A9" s="49">
        <v>213</v>
      </c>
      <c r="B9" s="41" t="s">
        <v>70</v>
      </c>
      <c r="C9" s="41" t="s">
        <v>73</v>
      </c>
      <c r="D9" s="42" t="s">
        <v>84</v>
      </c>
      <c r="E9" s="43" t="s">
        <v>358</v>
      </c>
      <c r="F9" s="44" t="s">
        <v>359</v>
      </c>
      <c r="G9" s="45" t="s">
        <v>360</v>
      </c>
      <c r="H9" s="46">
        <v>15</v>
      </c>
      <c r="I9" s="54"/>
    </row>
    <row r="10" spans="1:9" ht="32.25" customHeight="1">
      <c r="A10" s="49">
        <v>213</v>
      </c>
      <c r="B10" s="41" t="s">
        <v>70</v>
      </c>
      <c r="C10" s="41" t="s">
        <v>73</v>
      </c>
      <c r="D10" s="42" t="s">
        <v>354</v>
      </c>
      <c r="E10" s="43" t="s">
        <v>361</v>
      </c>
      <c r="F10" s="44" t="s">
        <v>362</v>
      </c>
      <c r="G10" s="45" t="s">
        <v>363</v>
      </c>
      <c r="H10" s="46">
        <v>3.2</v>
      </c>
      <c r="I10" s="54"/>
    </row>
    <row r="11" spans="1:9" ht="45" customHeight="1">
      <c r="A11" s="49">
        <v>213</v>
      </c>
      <c r="B11" s="41" t="s">
        <v>70</v>
      </c>
      <c r="C11" s="41" t="s">
        <v>73</v>
      </c>
      <c r="D11" s="42" t="s">
        <v>84</v>
      </c>
      <c r="E11" s="43" t="s">
        <v>364</v>
      </c>
      <c r="F11" s="44" t="s">
        <v>365</v>
      </c>
      <c r="G11" s="45" t="s">
        <v>366</v>
      </c>
      <c r="H11" s="46">
        <v>3.36</v>
      </c>
      <c r="I11" s="54"/>
    </row>
    <row r="12" spans="1:9" ht="36.75" customHeight="1">
      <c r="A12" s="49">
        <v>213</v>
      </c>
      <c r="B12" s="41" t="s">
        <v>70</v>
      </c>
      <c r="C12" s="41" t="s">
        <v>73</v>
      </c>
      <c r="D12" s="42" t="s">
        <v>84</v>
      </c>
      <c r="E12" s="43" t="s">
        <v>367</v>
      </c>
      <c r="F12" s="44" t="s">
        <v>368</v>
      </c>
      <c r="G12" s="45" t="s">
        <v>369</v>
      </c>
      <c r="H12" s="46">
        <v>9.7799999999999994</v>
      </c>
      <c r="I12" s="54"/>
    </row>
    <row r="13" spans="1:9" ht="43.5" customHeight="1">
      <c r="A13" s="49">
        <v>213</v>
      </c>
      <c r="B13" s="41" t="s">
        <v>70</v>
      </c>
      <c r="C13" s="41" t="s">
        <v>73</v>
      </c>
      <c r="D13" s="42" t="s">
        <v>354</v>
      </c>
      <c r="E13" s="43" t="s">
        <v>370</v>
      </c>
      <c r="F13" s="45" t="s">
        <v>371</v>
      </c>
      <c r="G13" s="45" t="s">
        <v>371</v>
      </c>
      <c r="H13" s="46">
        <v>17.5</v>
      </c>
      <c r="I13" s="54"/>
    </row>
    <row r="14" spans="1:9" ht="52.5" customHeight="1">
      <c r="A14" s="49">
        <v>213</v>
      </c>
      <c r="B14" s="41" t="s">
        <v>70</v>
      </c>
      <c r="C14" s="41" t="s">
        <v>73</v>
      </c>
      <c r="D14" s="42" t="s">
        <v>354</v>
      </c>
      <c r="E14" s="43" t="s">
        <v>372</v>
      </c>
      <c r="F14" s="44" t="s">
        <v>373</v>
      </c>
      <c r="G14" s="45" t="s">
        <v>374</v>
      </c>
      <c r="H14" s="46">
        <v>5</v>
      </c>
      <c r="I14" s="54"/>
    </row>
    <row r="15" spans="1:9" ht="36" customHeight="1">
      <c r="A15" s="41" t="s">
        <v>80</v>
      </c>
      <c r="B15" s="41" t="s">
        <v>70</v>
      </c>
      <c r="C15" s="41" t="s">
        <v>75</v>
      </c>
      <c r="D15" s="42" t="s">
        <v>91</v>
      </c>
      <c r="E15" s="43" t="s">
        <v>375</v>
      </c>
      <c r="F15" s="44" t="s">
        <v>376</v>
      </c>
      <c r="G15" s="45" t="s">
        <v>377</v>
      </c>
      <c r="H15" s="46">
        <v>37.9</v>
      </c>
      <c r="I15" s="2"/>
    </row>
    <row r="16" spans="1:9" ht="36.75" customHeight="1">
      <c r="A16" s="50" t="s">
        <v>80</v>
      </c>
      <c r="B16" s="50" t="s">
        <v>70</v>
      </c>
      <c r="C16" s="50" t="s">
        <v>82</v>
      </c>
      <c r="D16" s="42" t="s">
        <v>83</v>
      </c>
      <c r="E16" s="43" t="s">
        <v>378</v>
      </c>
      <c r="F16" s="51" t="s">
        <v>379</v>
      </c>
      <c r="G16" s="45" t="s">
        <v>380</v>
      </c>
      <c r="H16" s="46">
        <v>5</v>
      </c>
    </row>
    <row r="17" spans="1:8" ht="36.75" customHeight="1">
      <c r="A17" s="50" t="s">
        <v>80</v>
      </c>
      <c r="B17" s="50" t="s">
        <v>70</v>
      </c>
      <c r="C17" s="50" t="s">
        <v>70</v>
      </c>
      <c r="D17" s="42" t="s">
        <v>81</v>
      </c>
      <c r="E17" s="43" t="s">
        <v>381</v>
      </c>
      <c r="F17" s="51" t="s">
        <v>382</v>
      </c>
      <c r="G17" s="45" t="s">
        <v>382</v>
      </c>
      <c r="H17" s="46">
        <v>100.32</v>
      </c>
    </row>
    <row r="18" spans="1:8" ht="24" customHeight="1">
      <c r="A18" s="50" t="s">
        <v>80</v>
      </c>
      <c r="B18" s="50" t="s">
        <v>70</v>
      </c>
      <c r="C18" s="50" t="s">
        <v>87</v>
      </c>
      <c r="D18" s="42" t="s">
        <v>383</v>
      </c>
      <c r="E18" s="43" t="s">
        <v>384</v>
      </c>
      <c r="F18" s="44" t="s">
        <v>385</v>
      </c>
      <c r="G18" s="45" t="s">
        <v>386</v>
      </c>
      <c r="H18" s="46">
        <v>1</v>
      </c>
    </row>
    <row r="19" spans="1:8" ht="35.25" customHeight="1">
      <c r="A19" s="50" t="s">
        <v>80</v>
      </c>
      <c r="B19" s="50" t="s">
        <v>73</v>
      </c>
      <c r="C19" s="50" t="s">
        <v>92</v>
      </c>
      <c r="D19" s="42" t="s">
        <v>387</v>
      </c>
      <c r="E19" s="43" t="s">
        <v>388</v>
      </c>
      <c r="F19" s="45" t="s">
        <v>389</v>
      </c>
      <c r="G19" s="45" t="s">
        <v>389</v>
      </c>
      <c r="H19" s="46">
        <v>25.08</v>
      </c>
    </row>
    <row r="20" spans="1:8" ht="32.25" customHeight="1">
      <c r="A20" s="50" t="s">
        <v>80</v>
      </c>
      <c r="B20" s="50" t="s">
        <v>70</v>
      </c>
      <c r="C20" s="50" t="s">
        <v>75</v>
      </c>
      <c r="D20" s="42" t="s">
        <v>390</v>
      </c>
      <c r="E20" s="43" t="s">
        <v>391</v>
      </c>
      <c r="F20" s="44" t="s">
        <v>392</v>
      </c>
      <c r="G20" s="45" t="s">
        <v>393</v>
      </c>
      <c r="H20" s="46">
        <v>320</v>
      </c>
    </row>
    <row r="21" spans="1:8" ht="34.5" customHeight="1">
      <c r="A21" s="50" t="s">
        <v>80</v>
      </c>
      <c r="B21" s="50" t="s">
        <v>73</v>
      </c>
      <c r="C21" s="50" t="s">
        <v>92</v>
      </c>
      <c r="D21" s="42" t="s">
        <v>93</v>
      </c>
      <c r="E21" s="43" t="s">
        <v>394</v>
      </c>
      <c r="F21" s="52" t="s">
        <v>395</v>
      </c>
      <c r="G21" s="45" t="s">
        <v>396</v>
      </c>
      <c r="H21" s="46">
        <v>18</v>
      </c>
    </row>
  </sheetData>
  <mergeCells count="7">
    <mergeCell ref="A1:H1"/>
    <mergeCell ref="A3:C3"/>
    <mergeCell ref="D3:D4"/>
    <mergeCell ref="E3:E4"/>
    <mergeCell ref="F3:F4"/>
    <mergeCell ref="G3:G4"/>
    <mergeCell ref="H3:H4"/>
  </mergeCells>
  <phoneticPr fontId="37" type="noConversion"/>
  <printOptions horizontalCentered="1"/>
  <pageMargins left="0.66874999999999996" right="0.66874999999999996" top="0.70833333333333304" bottom="0.70833333333333304" header="0.31458333333333299" footer="0.3145833333333329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11"/>
  <sheetViews>
    <sheetView showGridLines="0" tabSelected="1" workbookViewId="0">
      <selection activeCell="E2" sqref="E2"/>
    </sheetView>
  </sheetViews>
  <sheetFormatPr defaultColWidth="9.88671875" defaultRowHeight="14.4"/>
  <cols>
    <col min="2" max="2" width="19.109375" customWidth="1"/>
    <col min="12" max="12" width="12" customWidth="1"/>
  </cols>
  <sheetData>
    <row r="1" spans="1:13" ht="39.75" customHeight="1">
      <c r="A1" s="268" t="s">
        <v>397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35"/>
    </row>
    <row r="2" spans="1:13" ht="34.5" customHeight="1">
      <c r="A2" s="285" t="s">
        <v>419</v>
      </c>
      <c r="B2" s="285"/>
      <c r="C2" s="285"/>
      <c r="D2" s="285"/>
      <c r="E2" s="3"/>
      <c r="F2" s="3"/>
      <c r="L2" s="3" t="s">
        <v>2</v>
      </c>
    </row>
    <row r="3" spans="1:13" ht="21.75" customHeight="1">
      <c r="A3" s="173" t="s">
        <v>398</v>
      </c>
      <c r="B3" s="173" t="s">
        <v>399</v>
      </c>
      <c r="C3" s="269" t="s">
        <v>400</v>
      </c>
      <c r="D3" s="269"/>
      <c r="E3" s="269"/>
      <c r="F3" s="269"/>
      <c r="G3" s="269"/>
      <c r="H3" s="269" t="s">
        <v>401</v>
      </c>
      <c r="I3" s="269"/>
      <c r="J3" s="269"/>
      <c r="K3" s="269"/>
      <c r="L3" s="269"/>
    </row>
    <row r="4" spans="1:13" ht="21" customHeight="1">
      <c r="A4" s="270"/>
      <c r="B4" s="270"/>
      <c r="C4" s="173" t="s">
        <v>8</v>
      </c>
      <c r="D4" s="173" t="s">
        <v>308</v>
      </c>
      <c r="E4" s="173" t="s">
        <v>318</v>
      </c>
      <c r="F4" s="173" t="s">
        <v>402</v>
      </c>
      <c r="G4" s="270"/>
      <c r="H4" s="173" t="s">
        <v>8</v>
      </c>
      <c r="I4" s="173" t="s">
        <v>308</v>
      </c>
      <c r="J4" s="173" t="s">
        <v>318</v>
      </c>
      <c r="K4" s="173" t="s">
        <v>402</v>
      </c>
      <c r="L4" s="270"/>
    </row>
    <row r="5" spans="1:13" ht="27" customHeight="1">
      <c r="A5" s="270"/>
      <c r="B5" s="270"/>
      <c r="C5" s="270"/>
      <c r="D5" s="270"/>
      <c r="E5" s="270"/>
      <c r="F5" s="26" t="s">
        <v>334</v>
      </c>
      <c r="G5" s="26" t="s">
        <v>403</v>
      </c>
      <c r="H5" s="270"/>
      <c r="I5" s="270"/>
      <c r="J5" s="270"/>
      <c r="K5" s="26" t="s">
        <v>334</v>
      </c>
      <c r="L5" s="26" t="s">
        <v>403</v>
      </c>
    </row>
    <row r="6" spans="1:13" ht="19.5" customHeight="1">
      <c r="A6" s="30">
        <v>1</v>
      </c>
      <c r="B6" s="30">
        <v>2</v>
      </c>
      <c r="C6" s="7">
        <v>4</v>
      </c>
      <c r="D6" s="7">
        <v>5</v>
      </c>
      <c r="E6" s="7">
        <v>6</v>
      </c>
      <c r="F6" s="7">
        <v>7</v>
      </c>
      <c r="G6" s="7">
        <v>8</v>
      </c>
      <c r="H6" s="7">
        <v>4</v>
      </c>
      <c r="I6" s="7">
        <v>5</v>
      </c>
      <c r="J6" s="7">
        <v>6</v>
      </c>
      <c r="K6" s="7">
        <v>7</v>
      </c>
      <c r="L6" s="7">
        <v>8</v>
      </c>
    </row>
    <row r="7" spans="1:13" ht="18" customHeight="1">
      <c r="A7" s="31">
        <v>801001</v>
      </c>
      <c r="B7" s="32" t="s">
        <v>404</v>
      </c>
      <c r="C7" s="33">
        <v>4.8</v>
      </c>
      <c r="D7" s="34">
        <v>0</v>
      </c>
      <c r="E7" s="34">
        <v>0</v>
      </c>
      <c r="F7" s="34">
        <v>4.8</v>
      </c>
      <c r="G7" s="34">
        <v>0</v>
      </c>
      <c r="H7" s="33">
        <v>4.8</v>
      </c>
      <c r="I7" s="34">
        <v>0</v>
      </c>
      <c r="J7" s="34">
        <v>0</v>
      </c>
      <c r="K7" s="34">
        <v>4.8</v>
      </c>
      <c r="L7" s="34">
        <v>0</v>
      </c>
    </row>
    <row r="8" spans="1:13" ht="35.25" customHeight="1">
      <c r="A8" s="271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</row>
    <row r="11" spans="1:13">
      <c r="B11" s="1"/>
    </row>
  </sheetData>
  <mergeCells count="15">
    <mergeCell ref="A8:L8"/>
    <mergeCell ref="A3:A5"/>
    <mergeCell ref="B3:B5"/>
    <mergeCell ref="C4:C5"/>
    <mergeCell ref="D4:D5"/>
    <mergeCell ref="E4:E5"/>
    <mergeCell ref="H4:H5"/>
    <mergeCell ref="I4:I5"/>
    <mergeCell ref="J4:J5"/>
    <mergeCell ref="A1:L1"/>
    <mergeCell ref="C3:G3"/>
    <mergeCell ref="H3:L3"/>
    <mergeCell ref="F4:G4"/>
    <mergeCell ref="K4:L4"/>
    <mergeCell ref="A2:D2"/>
  </mergeCells>
  <phoneticPr fontId="37" type="noConversion"/>
  <printOptions horizontalCentered="1"/>
  <pageMargins left="0.66874999999999996" right="0.66874999999999996" top="0.90486111111111101" bottom="0.90486111111111101" header="0.31458333333333299" footer="0.3145833333333329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微软用户</cp:lastModifiedBy>
  <cp:lastPrinted>2020-06-17T02:38:00Z</cp:lastPrinted>
  <dcterms:created xsi:type="dcterms:W3CDTF">2011-12-31T06:39:00Z</dcterms:created>
  <dcterms:modified xsi:type="dcterms:W3CDTF">2021-06-10T08:18:05Z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