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<sst xmlns="http://schemas.openxmlformats.org/spreadsheetml/2006/main" count="18" uniqueCount="12">
  <si>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凤泉区2024年第三季度高龄补贴发放情况</t>
  </si>
  <si>
    <t>年 月</t>
  </si>
  <si>
    <t>80岁-89岁</t>
  </si>
  <si>
    <t>80岁-89岁特困</t>
  </si>
  <si>
    <t>90岁-99岁</t>
  </si>
  <si>
    <t>100岁以上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</si>
  <si>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</si>
  <si>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</si>
  <si>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2024-07</t>
  </si>
  <si>
    <t>2024-08</t>
  </si>
  <si>
    <t>2024-09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</si>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</sst>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O9" sqref="O9"/>
    </sheetView>
  </sheetViews>
  <sheetFormatPr defaultColWidth="9" defaultRowHeight="13.5"/>
  <cols>
    <col min="1" max="1" width="10.875" customWidth="1"/>
    <col min="2" max="9" width="13.8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</row>
    <row r="3" s="1" customFormat="1" ht="39" customHeight="1" spans="1:9">
      <c r="A3" s="10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11" t="s">
        <v>7</v>
      </c>
      <c r="H3" s="6" t="s">
        <v>6</v>
      </c>
      <c r="I3" s="11" t="s">
        <v>7</v>
      </c>
    </row>
    <row r="4" s="2" customFormat="1" ht="40" customHeight="1" spans="1:9">
      <c r="A4" s="12" t="s">
        <v>8</v>
      </c>
      <c r="B4" s="13">
        <v>2882</v>
      </c>
      <c r="C4" s="13">
        <f t="shared" ref="C4:C6" si="0">B4*50</f>
        <v>144100</v>
      </c>
      <c r="D4" s="13">
        <v>11</v>
      </c>
      <c r="E4" s="13">
        <f t="shared" ref="E4:E6" si="1">D4*90</f>
        <v>990</v>
      </c>
      <c r="F4" s="13">
        <v>366</v>
      </c>
      <c r="G4" s="13">
        <f>F4*100</f>
        <v>36600</v>
      </c>
      <c r="H4" s="13">
        <v>6</v>
      </c>
      <c r="I4" s="13">
        <f>H4*300</f>
        <v>1800</v>
      </c>
    </row>
    <row r="5" s="2" customFormat="1" ht="40" customHeight="1" spans="1:9">
      <c r="A5" s="12" t="s">
        <v>9</v>
      </c>
      <c r="B5" s="13">
        <v>2815</v>
      </c>
      <c r="C5" s="13">
        <f t="shared" si="0"/>
        <v>140750</v>
      </c>
      <c r="D5" s="13">
        <v>11</v>
      </c>
      <c r="E5" s="13">
        <f t="shared" si="1"/>
        <v>990</v>
      </c>
      <c r="F5" s="13">
        <v>347</v>
      </c>
      <c r="G5" s="13">
        <f>F5*100</f>
        <v>34700</v>
      </c>
      <c r="H5" s="13">
        <v>4</v>
      </c>
      <c r="I5" s="13">
        <f>H5*300</f>
        <v>1200</v>
      </c>
    </row>
    <row r="6" s="3" customFormat="1" ht="40" customHeight="1" spans="1:9">
      <c r="A6" s="12" t="s">
        <v>10</v>
      </c>
      <c r="B6" s="13">
        <v>2821</v>
      </c>
      <c r="C6" s="13">
        <f t="shared" si="0"/>
        <v>141050</v>
      </c>
      <c r="D6" s="13">
        <v>11</v>
      </c>
      <c r="E6" s="13">
        <f t="shared" si="1"/>
        <v>990</v>
      </c>
      <c r="F6" s="13">
        <v>440</v>
      </c>
      <c r="G6" s="13">
        <v>45250</v>
      </c>
      <c r="H6" s="13">
        <v>6</v>
      </c>
      <c r="I6" s="13">
        <v>2400</v>
      </c>
    </row>
    <row r="7" ht="33" customHeight="1" spans="1:9">
      <c r="A7" s="14" t="s">
        <v>11</v>
      </c>
      <c r="B7" s="13">
        <f t="shared" ref="B7:I7" si="2">SUM(B4:B6)</f>
        <v>8518</v>
      </c>
      <c r="C7" s="13">
        <f t="shared" si="2"/>
        <v>425900</v>
      </c>
      <c r="D7" s="13">
        <f t="shared" si="2"/>
        <v>33</v>
      </c>
      <c r="E7" s="13">
        <f t="shared" si="2"/>
        <v>2970</v>
      </c>
      <c r="F7" s="13">
        <f t="shared" si="2"/>
        <v>1153</v>
      </c>
      <c r="G7" s="13">
        <f t="shared" si="2"/>
        <v>116550</v>
      </c>
      <c r="H7" s="13">
        <f t="shared" si="2"/>
        <v>16</v>
      </c>
      <c r="I7" s="13">
        <f t="shared" si="2"/>
        <v>5400</v>
      </c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辛普森</cp:lastModifiedBy>
  <dcterms:created xsi:type="dcterms:W3CDTF">2023-10-09T09:25:00Z</dcterms:created>
  <cp:lastPrinted>2024-01-19T09:11:00Z</cp:lastPrinted>
  <dcterms:modified xsi:type="dcterms:W3CDTF">2024-11-28T07:40:36Z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E670D1C4706547738A20D69F476249F7_13</vt:lpwstr>
  </property>
  <property fmtid="{D5CDD505-2E9C-101B-9397-08002B2CF9AE}" pid="3" name="KSOProductBuildVer">
    <vt:lpwstr>2052-12.1.0.16929</vt:lpwstr>
  </property>
</Properties>
</file>